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00" tabRatio="665" activeTab="0"/>
  </bookViews>
  <sheets>
    <sheet name="Balance Sheet" sheetId="1" r:id="rId1"/>
    <sheet name="Income Statement" sheetId="2" r:id="rId2"/>
    <sheet name="Equity " sheetId="3" r:id="rId3"/>
    <sheet name="CashFlow" sheetId="4" r:id="rId4"/>
  </sheets>
  <definedNames>
    <definedName name="_xlnm.Print_Area" localSheetId="3">'CashFlow'!$A$1:$D$76</definedName>
    <definedName name="_xlnm.Print_Area" localSheetId="2">'Equity '!$A$1:$M$32</definedName>
    <definedName name="_xlnm.Print_Area" localSheetId="1">'Income Statement'!$A$1:$F$64</definedName>
  </definedNames>
  <calcPr fullCalcOnLoad="1"/>
</workbook>
</file>

<file path=xl/sharedStrings.xml><?xml version="1.0" encoding="utf-8"?>
<sst xmlns="http://schemas.openxmlformats.org/spreadsheetml/2006/main" count="184" uniqueCount="143">
  <si>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</si>
  <si>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</si>
  <si>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</si>
  <si>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</si>
  <si>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</si>
  <si>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</si>
  <si>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</si>
  <si>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EPS - Basic (Sen)</t>
  </si>
  <si>
    <t>(Unaudited)</t>
  </si>
  <si>
    <t>Depreciation of property, plant and equipment</t>
  </si>
  <si>
    <t>Inventories</t>
  </si>
  <si>
    <t>Purchase of property, plant and equipment</t>
  </si>
  <si>
    <t>Share Capital</t>
  </si>
  <si>
    <t>CURRENT YEAR QUARTER</t>
  </si>
  <si>
    <t>PRECEDING YEAR CORRESPONDING QUARTER</t>
  </si>
  <si>
    <t>PRECEDING YEAR CORRESPONDING PERIOD</t>
  </si>
  <si>
    <t>(Audited)</t>
  </si>
  <si>
    <t>CASH AND CASH EQUIVALENTS COMPRISE:</t>
  </si>
  <si>
    <t>TOTAL</t>
  </si>
  <si>
    <t>Interest received</t>
  </si>
  <si>
    <t xml:space="preserve">RM ' 000 </t>
  </si>
  <si>
    <t>Current Year To Date</t>
  </si>
  <si>
    <t>TOTAL ASSETS</t>
  </si>
  <si>
    <t>EQUITY AND LIABILITIES</t>
  </si>
  <si>
    <t>ASSETS</t>
  </si>
  <si>
    <t>Property, plant and equipment</t>
  </si>
  <si>
    <t>TOTAL EQUITY AND LIABILITIES</t>
  </si>
  <si>
    <t>Reserves</t>
  </si>
  <si>
    <t>the parent (RM)</t>
  </si>
  <si>
    <t>Receivables</t>
  </si>
  <si>
    <t>Payables</t>
  </si>
  <si>
    <t>Note :</t>
  </si>
  <si>
    <t>Note:</t>
  </si>
  <si>
    <t>IDEAL JACOBS (MALAYSIA) CORPORATION BHD (857363-U)</t>
  </si>
  <si>
    <t>Property, plant and equipment written off</t>
  </si>
  <si>
    <t>Holding company</t>
  </si>
  <si>
    <t>Director</t>
  </si>
  <si>
    <t>Tax paid</t>
  </si>
  <si>
    <t>Interest paid</t>
  </si>
  <si>
    <t>Repayment of hire purchase creditor</t>
  </si>
  <si>
    <t>EFFECT OF EXCHANGE RATE CHANGES</t>
  </si>
  <si>
    <t>Fixed deposits with a licensed bank</t>
  </si>
  <si>
    <t>UNAUDITED CONDENSED CONSOLIDATED STATEMENT OF COMPREHENSIVE INCOME</t>
  </si>
  <si>
    <t>UNAUDITED CONDENSED CONSOLIDATED STATEMENT OF CASH FLOWS</t>
  </si>
  <si>
    <t>UNAUDITED CONDENSED CONSOLIDATED STATEMENT OF CHANGES IN EQUITY</t>
  </si>
  <si>
    <t>As at 01 January 2011</t>
  </si>
  <si>
    <t>Translation Reserve</t>
  </si>
  <si>
    <t>Statutory Reserve</t>
  </si>
  <si>
    <t>Distributable</t>
  </si>
  <si>
    <t>Total comprehensive income for the period</t>
  </si>
  <si>
    <t>Other income</t>
  </si>
  <si>
    <t>Finance costs</t>
  </si>
  <si>
    <t>UNAUDITED CONDENSED CONSOLIDATED STATEMENT OF FINANCIAL POSITION</t>
  </si>
  <si>
    <t>AS AT</t>
  </si>
  <si>
    <t>Current assets</t>
  </si>
  <si>
    <t>Trade receivables</t>
  </si>
  <si>
    <t>TOTAL CURRENT ASSETS</t>
  </si>
  <si>
    <t>Equity attributable to owners of the parent</t>
  </si>
  <si>
    <t>Share capital</t>
  </si>
  <si>
    <t>TOTAL EQUITY</t>
  </si>
  <si>
    <t>LIABILITIES</t>
  </si>
  <si>
    <t>Current liabilities</t>
  </si>
  <si>
    <t>Trade payables</t>
  </si>
  <si>
    <t xml:space="preserve">Net assets per share attributable to owners of </t>
  </si>
  <si>
    <t>Notes :</t>
  </si>
  <si>
    <t>TOTAL LIABILITIES</t>
  </si>
  <si>
    <t>Number of ordinary shares in issue ('000) #</t>
  </si>
  <si>
    <t>(i)</t>
  </si>
  <si>
    <t>#</t>
  </si>
  <si>
    <t>Cost of sales</t>
  </si>
  <si>
    <t>Gross profit</t>
  </si>
  <si>
    <t>Operating expenses</t>
  </si>
  <si>
    <t xml:space="preserve">Weighted average number of ordinary shares </t>
  </si>
  <si>
    <t xml:space="preserve">    in issue ('000)</t>
  </si>
  <si>
    <t>Retained Earnings</t>
  </si>
  <si>
    <t>CASH FLOWS FROM OPERATING ACTIVITIES</t>
  </si>
  <si>
    <t>Adjustments:</t>
  </si>
  <si>
    <t>Interest income</t>
  </si>
  <si>
    <t>CASH AND CASH EQUIVALENTS AT BEGINNING OF THE PERIOD</t>
  </si>
  <si>
    <t>CASH AND CASH EQUIVALENTS AT END OF THE PERIOD</t>
  </si>
  <si>
    <t xml:space="preserve">Other receivables </t>
  </si>
  <si>
    <t>Other payables</t>
  </si>
  <si>
    <t>Tax payable</t>
  </si>
  <si>
    <t xml:space="preserve">    Foreign exchange translation difference</t>
  </si>
  <si>
    <t xml:space="preserve">    Owners of the parent</t>
  </si>
  <si>
    <t>attributable to:</t>
  </si>
  <si>
    <t>the interim financial statements.</t>
  </si>
  <si>
    <t>The Condensed Consolidated Statement of Financial Position should be read in conjunction with the audited financial</t>
  </si>
  <si>
    <t>The Condensed Consolidated Statement of Cash Flows should be read in conjunction with the audited financial</t>
  </si>
  <si>
    <t>Based on the ordinary shares of RM0.10 each.</t>
  </si>
  <si>
    <t>CURRENT YEAR TO DATE</t>
  </si>
  <si>
    <t>Share Premium</t>
  </si>
  <si>
    <t>&lt;-----------------Non Distributable-----------------&gt;</t>
  </si>
  <si>
    <t>NET INCREASE IN CASH AND CASH EQUIVALENTS</t>
  </si>
  <si>
    <t>Preceding Year To Date</t>
  </si>
  <si>
    <t>(ii)</t>
  </si>
  <si>
    <t xml:space="preserve">The Condensed Consolidated Statement of Changes In Equity should be read in conjunction with the audited financial statements for the financial year ended </t>
  </si>
  <si>
    <t>Amount due to a corporate shareholder</t>
  </si>
  <si>
    <t>Total comprehensive (loss)/income for the period</t>
  </si>
  <si>
    <t xml:space="preserve">Total comprehensive (loss)/income for the period </t>
  </si>
  <si>
    <t>Interest expenses</t>
  </si>
  <si>
    <t>Goodwill written off</t>
  </si>
  <si>
    <t>Inventories written down</t>
  </si>
  <si>
    <t>Corporate shareholder</t>
  </si>
  <si>
    <t>Proceeds from issuance of shares, net of listing expenses</t>
  </si>
  <si>
    <t>Other than the items highlighted above which have been included in the statement of comprehensive income, no other additional</t>
  </si>
  <si>
    <t>The Condensed Consolidated Statement of Comprehensive Income should be read in conjunction with the audited financial statements</t>
  </si>
  <si>
    <t>disclosures item in relation to Paragraph 16 of Appendix 9B Chapter 9 of the Listing Requirements were incurred for the current quarter</t>
  </si>
  <si>
    <t>UNAUDITED INTERIM FINANCIAL STATEMENTS FOR THE 1ST QUARTER ENDED 31 MARCH 2012</t>
  </si>
  <si>
    <t>AS AT 31 MARCH 2012</t>
  </si>
  <si>
    <t>As at 01 January 2012</t>
  </si>
  <si>
    <t>As at 31 March 2012</t>
  </si>
  <si>
    <t>31 December 2011 and the accompanying explanatory notes attached to the interim financial statements.</t>
  </si>
  <si>
    <t>statements for the financial year ended 31 December 2011 and the accompanying explanatory notes attached to</t>
  </si>
  <si>
    <t>for the financial year ended 31 December 2011 and the accompanying explanatory notes attached to the interim financial statements.</t>
  </si>
  <si>
    <t>As at 31 March 2011</t>
  </si>
  <si>
    <t>Amount due from a corporate shareholder</t>
  </si>
  <si>
    <t>Loss on disposal of property, plant and equipment</t>
  </si>
  <si>
    <t>Proceeds from disposal of property, plant and equipment</t>
  </si>
  <si>
    <t>Unrealised loss/(gain) on foreign exchange</t>
  </si>
  <si>
    <t>Net cash (used in)/generated from financing activities</t>
  </si>
  <si>
    <t>FOR THE 1ST QUARTER ENDED 31 MARCH 2012</t>
  </si>
  <si>
    <t>Profit  from operations</t>
  </si>
  <si>
    <t>Profit before tax</t>
  </si>
  <si>
    <t>Profit for the period</t>
  </si>
  <si>
    <t>Profit for the period attributable to:</t>
  </si>
  <si>
    <t>Profit for the period has been determined after charging/(crediting) amongst other items the following:-</t>
  </si>
  <si>
    <t>Unrealised loss/(gain) from foreign exchange</t>
  </si>
  <si>
    <t>Other comprehensive (loss)/income :</t>
  </si>
  <si>
    <t>EPS - Diluted (Sen)</t>
  </si>
  <si>
    <t>Depreciation of property, plant &amp; equipment</t>
  </si>
  <si>
    <t>Operating profit/(loss) before changes in working capital</t>
  </si>
  <si>
    <t>Net cash used in investing activities</t>
  </si>
  <si>
    <t>CASH FLOWS FROM INVESTING ACTIVITIES</t>
  </si>
  <si>
    <t>CASH FLOWS FROM FINANCING ACTIVITIES</t>
  </si>
  <si>
    <t>Non-current asset</t>
  </si>
  <si>
    <t>TOTAL NON-CURRENT ASSET</t>
  </si>
  <si>
    <t>Bank borrowing</t>
  </si>
  <si>
    <t>and period ended 31 March 2012.</t>
  </si>
  <si>
    <t>Profit/(Loss) before tax</t>
  </si>
  <si>
    <t>Cash used in operating activities</t>
  </si>
  <si>
    <t>Net cash used in from operating activities</t>
  </si>
  <si>
    <t>Drawndown of term loan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</si>
</sst>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  <numFmt numFmtId="215" formatCode="0.0%"/>
  </numFmts>
  <fonts count="54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sz val="9"/>
      <color indexed="12"/>
      <name val="Arial"/>
      <family val="2"/>
    </font>
    <font>
      <sz val="10"/>
      <color indexed="6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95" fontId="6" fillId="0" borderId="0" xfId="0" applyNumberFormat="1" applyFont="1" applyFill="1" applyAlignment="1" quotePrefix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39" fontId="5" fillId="0" borderId="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 horizontal="left"/>
      <protection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195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8" fontId="5" fillId="0" borderId="0" xfId="42" applyNumberFormat="1" applyFont="1" applyFill="1" applyAlignment="1">
      <alignment/>
    </xf>
    <xf numFmtId="188" fontId="5" fillId="0" borderId="0" xfId="42" applyNumberFormat="1" applyFont="1" applyFill="1" applyBorder="1" applyAlignment="1">
      <alignment/>
    </xf>
    <xf numFmtId="188" fontId="7" fillId="0" borderId="0" xfId="42" applyNumberFormat="1" applyFont="1" applyFill="1" applyAlignment="1">
      <alignment/>
    </xf>
    <xf numFmtId="188" fontId="6" fillId="0" borderId="13" xfId="42" applyNumberFormat="1" applyFont="1" applyFill="1" applyBorder="1" applyAlignment="1">
      <alignment/>
    </xf>
    <xf numFmtId="188" fontId="6" fillId="0" borderId="0" xfId="42" applyNumberFormat="1" applyFont="1" applyFill="1" applyBorder="1" applyAlignment="1">
      <alignment/>
    </xf>
    <xf numFmtId="188" fontId="5" fillId="0" borderId="10" xfId="42" applyNumberFormat="1" applyFont="1" applyFill="1" applyBorder="1" applyAlignment="1">
      <alignment/>
    </xf>
    <xf numFmtId="188" fontId="6" fillId="0" borderId="10" xfId="42" applyNumberFormat="1" applyFont="1" applyFill="1" applyBorder="1" applyAlignment="1">
      <alignment vertical="center"/>
    </xf>
    <xf numFmtId="188" fontId="6" fillId="0" borderId="0" xfId="42" applyNumberFormat="1" applyFont="1" applyFill="1" applyBorder="1" applyAlignment="1">
      <alignment vertical="center"/>
    </xf>
    <xf numFmtId="188" fontId="6" fillId="0" borderId="14" xfId="42" applyNumberFormat="1" applyFont="1" applyFill="1" applyBorder="1" applyAlignment="1">
      <alignment/>
    </xf>
    <xf numFmtId="188" fontId="5" fillId="0" borderId="0" xfId="42" applyNumberFormat="1" applyFont="1" applyFill="1" applyBorder="1" applyAlignment="1">
      <alignment vertical="center"/>
    </xf>
    <xf numFmtId="188" fontId="6" fillId="0" borderId="13" xfId="42" applyNumberFormat="1" applyFont="1" applyFill="1" applyBorder="1" applyAlignment="1">
      <alignment vertical="center"/>
    </xf>
    <xf numFmtId="188" fontId="5" fillId="0" borderId="0" xfId="42" applyNumberFormat="1" applyFont="1" applyFill="1" applyAlignment="1">
      <alignment horizontal="center"/>
    </xf>
    <xf numFmtId="195" fontId="6" fillId="0" borderId="0" xfId="0" applyNumberFormat="1" applyFont="1" applyAlignment="1">
      <alignment horizontal="center" vertical="top" wrapText="1"/>
    </xf>
    <xf numFmtId="188" fontId="10" fillId="0" borderId="0" xfId="42" applyNumberFormat="1" applyFont="1" applyAlignment="1">
      <alignment horizontal="center"/>
    </xf>
    <xf numFmtId="188" fontId="5" fillId="0" borderId="0" xfId="42" applyNumberFormat="1" applyFont="1" applyAlignment="1">
      <alignment/>
    </xf>
    <xf numFmtId="201" fontId="5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88" fontId="5" fillId="0" borderId="0" xfId="42" applyNumberFormat="1" applyFont="1" applyFill="1" applyAlignment="1" quotePrefix="1">
      <alignment horizontal="center"/>
    </xf>
    <xf numFmtId="188" fontId="5" fillId="0" borderId="0" xfId="42" applyNumberFormat="1" applyFont="1" applyFill="1" applyAlignment="1">
      <alignment/>
    </xf>
    <xf numFmtId="188" fontId="5" fillId="0" borderId="0" xfId="42" applyNumberFormat="1" applyFont="1" applyAlignment="1">
      <alignment horizontal="center"/>
    </xf>
    <xf numFmtId="188" fontId="5" fillId="0" borderId="0" xfId="42" applyNumberFormat="1" applyFont="1" applyFill="1" applyBorder="1" applyAlignment="1" quotePrefix="1">
      <alignment horizontal="center"/>
    </xf>
    <xf numFmtId="188" fontId="5" fillId="0" borderId="0" xfId="42" applyNumberFormat="1" applyFont="1" applyBorder="1" applyAlignment="1">
      <alignment horizontal="center"/>
    </xf>
    <xf numFmtId="188" fontId="5" fillId="0" borderId="10" xfId="42" applyNumberFormat="1" applyFont="1" applyFill="1" applyBorder="1" applyAlignment="1">
      <alignment horizontal="center"/>
    </xf>
    <xf numFmtId="188" fontId="5" fillId="0" borderId="10" xfId="42" applyNumberFormat="1" applyFont="1" applyFill="1" applyBorder="1" applyAlignment="1" quotePrefix="1">
      <alignment horizontal="center"/>
    </xf>
    <xf numFmtId="188" fontId="5" fillId="0" borderId="10" xfId="42" applyNumberFormat="1" applyFont="1" applyBorder="1" applyAlignment="1">
      <alignment horizontal="center"/>
    </xf>
    <xf numFmtId="188" fontId="5" fillId="0" borderId="0" xfId="42" applyNumberFormat="1" applyFont="1" applyFill="1" applyBorder="1" applyAlignment="1">
      <alignment horizontal="center"/>
    </xf>
    <xf numFmtId="188" fontId="5" fillId="0" borderId="13" xfId="42" applyNumberFormat="1" applyFont="1" applyBorder="1" applyAlignment="1">
      <alignment horizontal="center"/>
    </xf>
    <xf numFmtId="188" fontId="5" fillId="0" borderId="0" xfId="42" applyNumberFormat="1" applyFont="1" applyBorder="1" applyAlignment="1">
      <alignment/>
    </xf>
    <xf numFmtId="188" fontId="6" fillId="0" borderId="14" xfId="0" applyNumberFormat="1" applyFont="1" applyFill="1" applyBorder="1" applyAlignment="1">
      <alignment/>
    </xf>
    <xf numFmtId="188" fontId="6" fillId="0" borderId="14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188" fontId="5" fillId="0" borderId="0" xfId="42" applyNumberFormat="1" applyFont="1" applyAlignment="1">
      <alignment horizontal="right"/>
    </xf>
    <xf numFmtId="0" fontId="12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8" fontId="5" fillId="0" borderId="14" xfId="42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37" fontId="6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43" fontId="3" fillId="0" borderId="0" xfId="42" applyFont="1" applyAlignment="1">
      <alignment/>
    </xf>
    <xf numFmtId="43" fontId="6" fillId="0" borderId="0" xfId="42" applyFont="1" applyFill="1" applyAlignment="1" applyProtection="1">
      <alignment horizontal="left"/>
      <protection/>
    </xf>
    <xf numFmtId="43" fontId="6" fillId="0" borderId="10" xfId="42" applyFont="1" applyFill="1" applyBorder="1" applyAlignment="1" applyProtection="1">
      <alignment horizontal="left"/>
      <protection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43" fontId="5" fillId="0" borderId="0" xfId="42" applyFont="1" applyAlignment="1">
      <alignment vertical="top" wrapText="1"/>
    </xf>
    <xf numFmtId="43" fontId="9" fillId="0" borderId="0" xfId="42" applyFont="1" applyAlignment="1">
      <alignment/>
    </xf>
    <xf numFmtId="43" fontId="12" fillId="0" borderId="0" xfId="42" applyFont="1" applyAlignment="1">
      <alignment/>
    </xf>
    <xf numFmtId="43" fontId="5" fillId="0" borderId="0" xfId="42" applyFont="1" applyBorder="1" applyAlignment="1">
      <alignment/>
    </xf>
    <xf numFmtId="43" fontId="14" fillId="0" borderId="0" xfId="42" applyFont="1" applyFill="1" applyAlignment="1">
      <alignment/>
    </xf>
    <xf numFmtId="43" fontId="15" fillId="0" borderId="0" xfId="42" applyFont="1" applyAlignment="1">
      <alignment/>
    </xf>
    <xf numFmtId="43" fontId="5" fillId="0" borderId="0" xfId="42" applyFont="1" applyAlignment="1">
      <alignment/>
    </xf>
    <xf numFmtId="43" fontId="5" fillId="0" borderId="0" xfId="42" applyFont="1" applyFill="1" applyAlignment="1">
      <alignment/>
    </xf>
    <xf numFmtId="43" fontId="14" fillId="0" borderId="0" xfId="42" applyFont="1" applyAlignment="1">
      <alignment vertical="center"/>
    </xf>
    <xf numFmtId="43" fontId="14" fillId="0" borderId="0" xfId="42" applyFont="1" applyAlignment="1" quotePrefix="1">
      <alignment vertical="center" wrapText="1"/>
    </xf>
    <xf numFmtId="0" fontId="16" fillId="0" borderId="11" xfId="0" applyFont="1" applyFill="1" applyBorder="1" applyAlignment="1">
      <alignment horizontal="right" vertical="top"/>
    </xf>
    <xf numFmtId="0" fontId="17" fillId="0" borderId="11" xfId="0" applyFont="1" applyFill="1" applyBorder="1" applyAlignment="1">
      <alignment horizontal="right" vertical="top"/>
    </xf>
    <xf numFmtId="195" fontId="6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88" fontId="5" fillId="0" borderId="0" xfId="42" applyNumberFormat="1" applyFont="1" applyFill="1" applyAlignment="1">
      <alignment vertical="top" wrapText="1"/>
    </xf>
    <xf numFmtId="195" fontId="5" fillId="0" borderId="0" xfId="0" applyNumberFormat="1" applyFont="1" applyAlignment="1">
      <alignment horizontal="center" vertical="top" wrapText="1"/>
    </xf>
    <xf numFmtId="195" fontId="5" fillId="0" borderId="0" xfId="0" applyNumberFormat="1" applyFont="1" applyFill="1" applyAlignment="1">
      <alignment horizontal="center" vertical="top" wrapText="1"/>
    </xf>
    <xf numFmtId="188" fontId="5" fillId="0" borderId="0" xfId="42" applyNumberFormat="1" applyFont="1" applyFill="1" applyAlignment="1">
      <alignment horizontal="center" vertical="top" wrapText="1"/>
    </xf>
    <xf numFmtId="9" fontId="5" fillId="0" borderId="0" xfId="60" applyFont="1" applyFill="1" applyAlignment="1">
      <alignment/>
    </xf>
    <xf numFmtId="188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88" fontId="5" fillId="0" borderId="11" xfId="42" applyNumberFormat="1" applyFont="1" applyFill="1" applyBorder="1" applyAlignment="1">
      <alignment horizontal="right"/>
    </xf>
    <xf numFmtId="188" fontId="7" fillId="0" borderId="12" xfId="42" applyNumberFormat="1" applyFont="1" applyFill="1" applyBorder="1" applyAlignment="1">
      <alignment/>
    </xf>
    <xf numFmtId="188" fontId="5" fillId="0" borderId="18" xfId="42" applyNumberFormat="1" applyFont="1" applyFill="1" applyBorder="1" applyAlignment="1">
      <alignment/>
    </xf>
    <xf numFmtId="188" fontId="5" fillId="0" borderId="12" xfId="42" applyNumberFormat="1" applyFont="1" applyFill="1" applyBorder="1" applyAlignment="1">
      <alignment/>
    </xf>
    <xf numFmtId="188" fontId="5" fillId="0" borderId="15" xfId="42" applyNumberFormat="1" applyFont="1" applyFill="1" applyBorder="1" applyAlignment="1">
      <alignment/>
    </xf>
    <xf numFmtId="188" fontId="5" fillId="0" borderId="11" xfId="42" applyNumberFormat="1" applyFont="1" applyFill="1" applyBorder="1" applyAlignment="1">
      <alignment/>
    </xf>
    <xf numFmtId="188" fontId="5" fillId="0" borderId="19" xfId="42" applyNumberFormat="1" applyFont="1" applyFill="1" applyBorder="1" applyAlignment="1">
      <alignment/>
    </xf>
    <xf numFmtId="9" fontId="5" fillId="0" borderId="15" xfId="60" applyFont="1" applyFill="1" applyBorder="1" applyAlignment="1">
      <alignment horizontal="center"/>
    </xf>
    <xf numFmtId="188" fontId="5" fillId="0" borderId="20" xfId="42" applyNumberFormat="1" applyFont="1" applyFill="1" applyBorder="1" applyAlignment="1">
      <alignment/>
    </xf>
    <xf numFmtId="199" fontId="5" fillId="0" borderId="1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3" fillId="0" borderId="0" xfId="0" applyFont="1" applyAlignment="1">
      <alignment/>
    </xf>
    <xf numFmtId="188" fontId="53" fillId="0" borderId="0" xfId="42" applyNumberFormat="1" applyFont="1" applyFill="1" applyAlignment="1">
      <alignment/>
    </xf>
    <xf numFmtId="0" fontId="53" fillId="0" borderId="0" xfId="0" applyFont="1" applyFill="1" applyAlignment="1">
      <alignment/>
    </xf>
    <xf numFmtId="14" fontId="53" fillId="0" borderId="0" xfId="0" applyNumberFormat="1" applyFont="1" applyFill="1" applyAlignment="1">
      <alignment/>
    </xf>
    <xf numFmtId="188" fontId="5" fillId="0" borderId="0" xfId="42" applyNumberFormat="1" applyFont="1" applyFill="1" applyAlignment="1">
      <alignment horizontal="right"/>
    </xf>
    <xf numFmtId="188" fontId="5" fillId="0" borderId="15" xfId="0" applyNumberFormat="1" applyFont="1" applyFill="1" applyBorder="1" applyAlignment="1">
      <alignment horizontal="center"/>
    </xf>
    <xf numFmtId="188" fontId="5" fillId="0" borderId="16" xfId="42" applyNumberFormat="1" applyFont="1" applyFill="1" applyBorder="1" applyAlignment="1">
      <alignment horizontal="center"/>
    </xf>
    <xf numFmtId="188" fontId="5" fillId="0" borderId="17" xfId="42" applyNumberFormat="1" applyFont="1" applyFill="1" applyBorder="1" applyAlignment="1">
      <alignment/>
    </xf>
    <xf numFmtId="188" fontId="5" fillId="0" borderId="15" xfId="42" applyNumberFormat="1" applyFont="1" applyFill="1" applyBorder="1" applyAlignment="1">
      <alignment horizontal="center"/>
    </xf>
    <xf numFmtId="188" fontId="5" fillId="0" borderId="21" xfId="42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18" xfId="0" applyFont="1" applyFill="1" applyBorder="1" applyAlignment="1">
      <alignment horizontal="center" wrapText="1"/>
    </xf>
    <xf numFmtId="195" fontId="5" fillId="0" borderId="11" xfId="0" applyNumberFormat="1" applyFont="1" applyBorder="1" applyAlignment="1">
      <alignment horizontal="center" vertical="top" wrapText="1"/>
    </xf>
    <xf numFmtId="195" fontId="5" fillId="0" borderId="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95" fontId="6" fillId="0" borderId="0" xfId="0" applyNumberFormat="1" applyFont="1" applyFill="1" applyAlignment="1">
      <alignment horizontal="center" vertical="top" wrapText="1"/>
    </xf>
    <xf numFmtId="188" fontId="10" fillId="0" borderId="0" xfId="42" applyNumberFormat="1" applyFont="1" applyFill="1" applyAlignment="1">
      <alignment horizontal="center"/>
    </xf>
    <xf numFmtId="188" fontId="5" fillId="0" borderId="13" xfId="42" applyNumberFormat="1" applyFont="1" applyFill="1" applyBorder="1" applyAlignment="1">
      <alignment horizontal="center"/>
    </xf>
    <xf numFmtId="188" fontId="6" fillId="0" borderId="14" xfId="42" applyNumberFormat="1" applyFont="1" applyFill="1" applyBorder="1" applyAlignment="1">
      <alignment horizontal="center"/>
    </xf>
    <xf numFmtId="0" fontId="5" fillId="0" borderId="0" xfId="0" applyFont="1" applyFill="1" applyAlignment="1" quotePrefix="1">
      <alignment vertical="center" wrapText="1"/>
    </xf>
    <xf numFmtId="0" fontId="5" fillId="0" borderId="0" xfId="0" applyFont="1" applyFill="1" applyAlignment="1" quotePrefix="1">
      <alignment vertical="center"/>
    </xf>
    <xf numFmtId="188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14" fontId="5" fillId="0" borderId="0" xfId="0" applyNumberFormat="1" applyFont="1" applyFill="1" applyAlignment="1">
      <alignment/>
    </xf>
    <xf numFmtId="188" fontId="5" fillId="0" borderId="21" xfId="42" applyNumberFormat="1" applyFont="1" applyFill="1" applyBorder="1" applyAlignment="1">
      <alignment/>
    </xf>
    <xf numFmtId="188" fontId="5" fillId="0" borderId="23" xfId="4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JM - Mgmt Acct 2010 working fi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="85" zoomScaleNormal="85" workbookViewId="0" topLeftCell="A1">
      <selection activeCell="G22" sqref="G22"/>
    </sheetView>
  </sheetViews>
  <sheetFormatPr defaultColWidth="9.33203125" defaultRowHeight="11.25"/>
  <cols>
    <col min="1" max="1" width="5.83203125" style="2" customWidth="1"/>
    <col min="2" max="2" width="70.83203125" style="2" customWidth="1"/>
    <col min="3" max="3" width="26.83203125" style="2" customWidth="1"/>
    <col min="4" max="4" width="2" style="3" customWidth="1"/>
    <col min="5" max="5" width="26.16015625" style="2" customWidth="1"/>
    <col min="6" max="6" width="2" style="3" customWidth="1"/>
    <col min="7" max="16384" width="9.33203125" style="2" customWidth="1"/>
  </cols>
  <sheetData>
    <row r="1" spans="1:2" ht="15.75">
      <c r="A1" s="21" t="s">
        <v>33</v>
      </c>
      <c r="B1" s="1"/>
    </row>
    <row r="2" spans="1:2" ht="15.75">
      <c r="A2" s="21"/>
      <c r="B2" s="1"/>
    </row>
    <row r="3" spans="1:2" ht="15">
      <c r="A3" s="20" t="s">
        <v>108</v>
      </c>
      <c r="B3" s="1"/>
    </row>
    <row r="4" spans="1:6" ht="15">
      <c r="A4" s="85"/>
      <c r="B4" s="86"/>
      <c r="C4" s="87"/>
      <c r="D4" s="87"/>
      <c r="E4" s="87"/>
      <c r="F4" s="87"/>
    </row>
    <row r="5" spans="1:2" ht="15">
      <c r="A5" s="1"/>
      <c r="B5" s="1"/>
    </row>
    <row r="6" spans="1:2" ht="12.75">
      <c r="A6" s="20" t="s">
        <v>52</v>
      </c>
      <c r="B6" s="4"/>
    </row>
    <row r="7" ht="12.75">
      <c r="A7" s="20" t="s">
        <v>109</v>
      </c>
    </row>
    <row r="8" spans="1:5" ht="12.75">
      <c r="A8" s="20"/>
      <c r="C8" s="84" t="s">
        <v>8</v>
      </c>
      <c r="E8" s="84" t="s">
        <v>16</v>
      </c>
    </row>
    <row r="9" spans="3:6" s="5" customFormat="1" ht="15" customHeight="1">
      <c r="C9" s="84" t="s">
        <v>53</v>
      </c>
      <c r="D9" s="6"/>
      <c r="E9" s="84" t="s">
        <v>53</v>
      </c>
      <c r="F9" s="6"/>
    </row>
    <row r="10" spans="3:6" s="5" customFormat="1" ht="12.75">
      <c r="C10" s="7">
        <v>40999</v>
      </c>
      <c r="D10" s="7"/>
      <c r="E10" s="7">
        <v>40908</v>
      </c>
      <c r="F10" s="7"/>
    </row>
    <row r="11" spans="3:6" s="5" customFormat="1" ht="12.75">
      <c r="C11" s="8" t="s">
        <v>4</v>
      </c>
      <c r="D11" s="6"/>
      <c r="E11" s="8" t="s">
        <v>4</v>
      </c>
      <c r="F11" s="6"/>
    </row>
    <row r="13" ht="12.75" customHeight="1">
      <c r="A13" s="4" t="s">
        <v>24</v>
      </c>
    </row>
    <row r="14" ht="12.75">
      <c r="A14" s="4" t="s">
        <v>135</v>
      </c>
    </row>
    <row r="15" spans="1:6" ht="12.75">
      <c r="A15" s="2" t="s">
        <v>25</v>
      </c>
      <c r="C15" s="38">
        <v>5345</v>
      </c>
      <c r="D15" s="39"/>
      <c r="E15" s="38">
        <v>5659</v>
      </c>
      <c r="F15" s="39"/>
    </row>
    <row r="16" spans="3:6" ht="12.75">
      <c r="C16" s="38"/>
      <c r="D16" s="39"/>
      <c r="E16" s="40"/>
      <c r="F16" s="39"/>
    </row>
    <row r="17" spans="1:6" s="4" customFormat="1" ht="15.75" customHeight="1">
      <c r="A17" s="4" t="s">
        <v>136</v>
      </c>
      <c r="C17" s="41">
        <f>SUM(C15:C16)</f>
        <v>5345</v>
      </c>
      <c r="D17" s="42"/>
      <c r="E17" s="41">
        <f>SUM(E15:E16)</f>
        <v>5659</v>
      </c>
      <c r="F17" s="42"/>
    </row>
    <row r="18" spans="3:6" ht="12.75">
      <c r="C18" s="38"/>
      <c r="D18" s="39"/>
      <c r="E18" s="38"/>
      <c r="F18" s="39"/>
    </row>
    <row r="19" spans="1:6" ht="12.75">
      <c r="A19" s="4" t="s">
        <v>54</v>
      </c>
      <c r="C19" s="38"/>
      <c r="D19" s="39"/>
      <c r="E19" s="38"/>
      <c r="F19" s="39"/>
    </row>
    <row r="20" spans="1:7" ht="12.75">
      <c r="A20" s="2" t="s">
        <v>10</v>
      </c>
      <c r="C20" s="38">
        <v>2961</v>
      </c>
      <c r="D20" s="39"/>
      <c r="E20" s="38">
        <v>2576</v>
      </c>
      <c r="F20" s="39"/>
      <c r="G20" s="9"/>
    </row>
    <row r="21" spans="1:7" ht="12.75">
      <c r="A21" s="2" t="s">
        <v>55</v>
      </c>
      <c r="C21" s="38">
        <v>5662</v>
      </c>
      <c r="D21" s="39"/>
      <c r="E21" s="38">
        <v>6422</v>
      </c>
      <c r="F21" s="39"/>
      <c r="G21" s="9"/>
    </row>
    <row r="22" spans="1:6" ht="12.75">
      <c r="A22" s="2" t="s">
        <v>80</v>
      </c>
      <c r="C22" s="38">
        <v>949</v>
      </c>
      <c r="D22" s="39"/>
      <c r="E22" s="38">
        <v>510</v>
      </c>
      <c r="F22" s="39"/>
    </row>
    <row r="23" spans="1:6" ht="12.75">
      <c r="A23" s="2" t="s">
        <v>116</v>
      </c>
      <c r="C23" s="38">
        <v>120</v>
      </c>
      <c r="D23" s="39"/>
      <c r="E23" s="38">
        <v>0</v>
      </c>
      <c r="F23" s="39"/>
    </row>
    <row r="24" spans="1:7" ht="12.75">
      <c r="A24" s="2" t="s">
        <v>2</v>
      </c>
      <c r="C24" s="39">
        <v>5711</v>
      </c>
      <c r="D24" s="39"/>
      <c r="E24" s="39">
        <v>5423</v>
      </c>
      <c r="F24" s="39"/>
      <c r="G24" s="9"/>
    </row>
    <row r="25" spans="3:6" ht="9.75" customHeight="1">
      <c r="C25" s="43"/>
      <c r="D25" s="39"/>
      <c r="E25" s="43"/>
      <c r="F25" s="39"/>
    </row>
    <row r="26" spans="1:6" s="11" customFormat="1" ht="15.75" customHeight="1">
      <c r="A26" s="4" t="s">
        <v>56</v>
      </c>
      <c r="C26" s="44">
        <f>SUM(C20:C25)</f>
        <v>15403</v>
      </c>
      <c r="D26" s="45"/>
      <c r="E26" s="44">
        <f>SUM(E20:E25)</f>
        <v>14931</v>
      </c>
      <c r="F26" s="45"/>
    </row>
    <row r="27" spans="3:6" ht="12.75">
      <c r="C27" s="38"/>
      <c r="D27" s="39"/>
      <c r="E27" s="38"/>
      <c r="F27" s="39"/>
    </row>
    <row r="28" spans="1:6" s="4" customFormat="1" ht="19.5" customHeight="1" thickBot="1">
      <c r="A28" s="4" t="s">
        <v>22</v>
      </c>
      <c r="C28" s="46">
        <f>C17+C26</f>
        <v>20748</v>
      </c>
      <c r="D28" s="42"/>
      <c r="E28" s="46">
        <f>E26+E17</f>
        <v>20590</v>
      </c>
      <c r="F28" s="42"/>
    </row>
    <row r="29" spans="3:6" s="13" customFormat="1" ht="19.5" customHeight="1" thickTop="1">
      <c r="C29" s="47"/>
      <c r="D29" s="47"/>
      <c r="E29" s="47"/>
      <c r="F29" s="47"/>
    </row>
    <row r="30" spans="1:6" s="13" customFormat="1" ht="17.25" customHeight="1">
      <c r="A30" s="11" t="s">
        <v>23</v>
      </c>
      <c r="C30" s="47"/>
      <c r="D30" s="47"/>
      <c r="E30" s="47"/>
      <c r="F30" s="47"/>
    </row>
    <row r="31" spans="1:6" ht="12.75">
      <c r="A31" s="4" t="s">
        <v>57</v>
      </c>
      <c r="C31" s="38"/>
      <c r="D31" s="39"/>
      <c r="E31" s="38"/>
      <c r="F31" s="39"/>
    </row>
    <row r="32" spans="1:6" ht="12.75">
      <c r="A32" s="2" t="s">
        <v>58</v>
      </c>
      <c r="C32" s="38">
        <v>12000</v>
      </c>
      <c r="D32" s="39"/>
      <c r="E32" s="38">
        <v>12000</v>
      </c>
      <c r="F32" s="39"/>
    </row>
    <row r="33" spans="1:6" ht="12.75">
      <c r="A33" s="2" t="s">
        <v>27</v>
      </c>
      <c r="B33" s="3"/>
      <c r="C33" s="39">
        <v>5276</v>
      </c>
      <c r="D33" s="39"/>
      <c r="E33" s="39">
        <v>5636</v>
      </c>
      <c r="F33" s="39"/>
    </row>
    <row r="34" spans="3:6" ht="9.75" customHeight="1">
      <c r="C34" s="43"/>
      <c r="D34" s="39"/>
      <c r="E34" s="43"/>
      <c r="F34" s="39"/>
    </row>
    <row r="35" spans="1:6" s="11" customFormat="1" ht="15.75" customHeight="1">
      <c r="A35" s="11" t="s">
        <v>59</v>
      </c>
      <c r="C35" s="48">
        <f>SUM(C32:C34)</f>
        <v>17276</v>
      </c>
      <c r="D35" s="45"/>
      <c r="E35" s="48">
        <f>SUM(E32:E34)</f>
        <v>17636</v>
      </c>
      <c r="F35" s="45"/>
    </row>
    <row r="36" spans="1:6" s="13" customFormat="1" ht="19.5" customHeight="1">
      <c r="A36" s="11"/>
      <c r="C36" s="47"/>
      <c r="D36" s="47"/>
      <c r="E36" s="47"/>
      <c r="F36" s="47"/>
    </row>
    <row r="37" spans="1:6" s="13" customFormat="1" ht="17.25" customHeight="1">
      <c r="A37" s="11" t="s">
        <v>60</v>
      </c>
      <c r="C37" s="47"/>
      <c r="D37" s="47"/>
      <c r="E37" s="47"/>
      <c r="F37" s="47"/>
    </row>
    <row r="38" spans="1:6" ht="12.75">
      <c r="A38" s="4" t="s">
        <v>61</v>
      </c>
      <c r="C38" s="38"/>
      <c r="D38" s="39"/>
      <c r="E38" s="38"/>
      <c r="F38" s="39"/>
    </row>
    <row r="39" spans="1:6" ht="12.75">
      <c r="A39" s="2" t="s">
        <v>62</v>
      </c>
      <c r="C39" s="38">
        <v>1670</v>
      </c>
      <c r="D39" s="39"/>
      <c r="E39" s="38">
        <v>1554</v>
      </c>
      <c r="F39" s="39"/>
    </row>
    <row r="40" spans="1:6" ht="12.75">
      <c r="A40" s="2" t="s">
        <v>81</v>
      </c>
      <c r="C40" s="38">
        <v>436</v>
      </c>
      <c r="D40" s="39"/>
      <c r="E40" s="38">
        <v>1065</v>
      </c>
      <c r="F40" s="39"/>
    </row>
    <row r="41" spans="1:6" ht="12.75">
      <c r="A41" s="2" t="s">
        <v>97</v>
      </c>
      <c r="C41" s="38">
        <v>0</v>
      </c>
      <c r="D41" s="39"/>
      <c r="E41" s="38">
        <v>25</v>
      </c>
      <c r="F41" s="39"/>
    </row>
    <row r="42" spans="1:6" ht="12.75">
      <c r="A42" s="2" t="s">
        <v>82</v>
      </c>
      <c r="C42" s="38">
        <v>383</v>
      </c>
      <c r="D42" s="39"/>
      <c r="E42" s="38">
        <v>310</v>
      </c>
      <c r="F42" s="39"/>
    </row>
    <row r="43" spans="1:6" ht="12.75">
      <c r="A43" s="2" t="s">
        <v>137</v>
      </c>
      <c r="C43" s="38">
        <v>983</v>
      </c>
      <c r="D43" s="39"/>
      <c r="E43" s="38">
        <v>0</v>
      </c>
      <c r="F43" s="39"/>
    </row>
    <row r="44" spans="3:6" ht="9.75" customHeight="1">
      <c r="C44" s="43"/>
      <c r="D44" s="39"/>
      <c r="E44" s="43"/>
      <c r="F44" s="39"/>
    </row>
    <row r="45" spans="1:7" s="13" customFormat="1" ht="15.75" customHeight="1">
      <c r="A45" s="4" t="s">
        <v>65</v>
      </c>
      <c r="B45" s="14"/>
      <c r="C45" s="44">
        <f>SUM(C39:C44)</f>
        <v>3472</v>
      </c>
      <c r="D45" s="45"/>
      <c r="E45" s="44">
        <f>SUM(E39:E44)</f>
        <v>2954</v>
      </c>
      <c r="F45" s="45"/>
      <c r="G45" s="15"/>
    </row>
    <row r="46" spans="1:6" ht="19.5" customHeight="1" thickBot="1">
      <c r="A46" s="11" t="s">
        <v>26</v>
      </c>
      <c r="C46" s="46">
        <f>C35+C45</f>
        <v>20748</v>
      </c>
      <c r="D46" s="42"/>
      <c r="E46" s="46">
        <f>E35+E45</f>
        <v>20590</v>
      </c>
      <c r="F46" s="42"/>
    </row>
    <row r="47" spans="1:6" ht="13.5" thickTop="1">
      <c r="A47" s="12"/>
      <c r="C47" s="9"/>
      <c r="D47" s="10"/>
      <c r="E47" s="9"/>
      <c r="F47" s="10"/>
    </row>
    <row r="48" spans="1:6" ht="12.75">
      <c r="A48" s="2" t="s">
        <v>66</v>
      </c>
      <c r="C48" s="9">
        <v>120001</v>
      </c>
      <c r="D48" s="16"/>
      <c r="E48" s="9">
        <v>120001</v>
      </c>
      <c r="F48" s="16"/>
    </row>
    <row r="49" spans="1:3" ht="12.75">
      <c r="A49" s="2" t="s">
        <v>63</v>
      </c>
      <c r="C49" s="83"/>
    </row>
    <row r="50" spans="1:6" ht="12.75">
      <c r="A50" s="2" t="s">
        <v>28</v>
      </c>
      <c r="C50" s="17">
        <f>C35/C48</f>
        <v>0.14396546695444204</v>
      </c>
      <c r="D50" s="17"/>
      <c r="E50" s="17">
        <f>E35/E48</f>
        <v>0.1469654419546504</v>
      </c>
      <c r="F50" s="17"/>
    </row>
    <row r="51" spans="3:5" ht="12.75">
      <c r="C51" s="83"/>
      <c r="E51" s="83"/>
    </row>
    <row r="52" spans="1:6" ht="12.75">
      <c r="A52" s="19" t="s">
        <v>64</v>
      </c>
      <c r="B52" s="18"/>
      <c r="C52" s="166"/>
      <c r="D52" s="18"/>
      <c r="E52" s="18"/>
      <c r="F52" s="18"/>
    </row>
    <row r="53" spans="1:6" ht="12.75">
      <c r="A53" s="19"/>
      <c r="B53" s="18"/>
      <c r="C53" s="166"/>
      <c r="D53" s="18"/>
      <c r="E53" s="166"/>
      <c r="F53" s="18"/>
    </row>
    <row r="54" spans="1:6" ht="12.75">
      <c r="A54" s="32" t="s">
        <v>67</v>
      </c>
      <c r="B54" s="2" t="s">
        <v>87</v>
      </c>
      <c r="C54" s="18"/>
      <c r="D54" s="18"/>
      <c r="E54" s="18"/>
      <c r="F54" s="18"/>
    </row>
    <row r="55" spans="1:6" ht="12.75">
      <c r="A55" s="32"/>
      <c r="B55" s="19" t="s">
        <v>113</v>
      </c>
      <c r="C55" s="18"/>
      <c r="D55" s="18"/>
      <c r="E55" s="18"/>
      <c r="F55" s="18"/>
    </row>
    <row r="56" spans="1:6" ht="12.75">
      <c r="A56" s="32"/>
      <c r="B56" s="19" t="s">
        <v>86</v>
      </c>
      <c r="C56" s="18"/>
      <c r="D56" s="18"/>
      <c r="E56" s="18"/>
      <c r="F56" s="18"/>
    </row>
    <row r="58" spans="1:2" ht="12.75">
      <c r="A58" s="88" t="s">
        <v>68</v>
      </c>
      <c r="B58" s="2" t="s">
        <v>89</v>
      </c>
    </row>
  </sheetData>
  <sheetProtection/>
  <printOptions horizontalCentered="1"/>
  <pageMargins left="0.748031496062992" right="0.236220472440945" top="0.511811023622047" bottom="0.511811023622047" header="0.236220472440945" footer="0.236220472440945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="85" zoomScaleNormal="85" workbookViewId="0" topLeftCell="A7">
      <selection activeCell="C40" sqref="C40"/>
    </sheetView>
  </sheetViews>
  <sheetFormatPr defaultColWidth="9.33203125" defaultRowHeight="11.25"/>
  <cols>
    <col min="1" max="1" width="3.83203125" style="25" customWidth="1"/>
    <col min="2" max="2" width="50.83203125" style="25" customWidth="1"/>
    <col min="3" max="6" width="21.83203125" style="24" customWidth="1"/>
    <col min="7" max="7" width="9.33203125" style="36" customWidth="1"/>
    <col min="8" max="8" width="12" style="2" bestFit="1" customWidth="1"/>
    <col min="9" max="9" width="13" style="38" bestFit="1" customWidth="1"/>
    <col min="10" max="10" width="12" style="2" bestFit="1" customWidth="1"/>
    <col min="11" max="11" width="10.16015625" style="2" bestFit="1" customWidth="1"/>
    <col min="12" max="12" width="13.66015625" style="25" bestFit="1" customWidth="1"/>
    <col min="13" max="16384" width="9.33203125" style="25" customWidth="1"/>
  </cols>
  <sheetData>
    <row r="1" spans="1:2" ht="15.75">
      <c r="A1" s="21" t="s">
        <v>33</v>
      </c>
      <c r="B1" s="23"/>
    </row>
    <row r="2" spans="1:2" ht="15.75">
      <c r="A2" s="22"/>
      <c r="B2" s="26"/>
    </row>
    <row r="3" spans="1:9" s="2" customFormat="1" ht="15">
      <c r="A3" s="20" t="str">
        <f>'Balance Sheet'!A3</f>
        <v>UNAUDITED INTERIM FINANCIAL STATEMENTS FOR THE 1ST QUARTER ENDED 31 MARCH 2012</v>
      </c>
      <c r="B3" s="1"/>
      <c r="D3" s="3"/>
      <c r="I3" s="38"/>
    </row>
    <row r="4" spans="1:9" s="2" customFormat="1" ht="15">
      <c r="A4" s="85"/>
      <c r="B4" s="86"/>
      <c r="C4" s="87"/>
      <c r="D4" s="87"/>
      <c r="E4" s="87"/>
      <c r="F4" s="87"/>
      <c r="I4" s="38"/>
    </row>
    <row r="5" spans="1:2" ht="15">
      <c r="A5" s="23"/>
      <c r="B5" s="23"/>
    </row>
    <row r="6" spans="1:2" ht="12.75">
      <c r="A6" s="26" t="s">
        <v>42</v>
      </c>
      <c r="B6" s="26"/>
    </row>
    <row r="7" spans="1:11" s="90" customFormat="1" ht="12.75">
      <c r="A7" s="89" t="s">
        <v>121</v>
      </c>
      <c r="B7" s="89"/>
      <c r="C7" s="82"/>
      <c r="D7" s="82"/>
      <c r="E7" s="82"/>
      <c r="F7" s="82"/>
      <c r="G7" s="32"/>
      <c r="H7" s="3"/>
      <c r="I7" s="39"/>
      <c r="J7" s="3"/>
      <c r="K7" s="3"/>
    </row>
    <row r="8" spans="1:6" ht="12.75">
      <c r="A8" s="27"/>
      <c r="B8" s="27"/>
      <c r="C8" s="28"/>
      <c r="D8" s="28"/>
      <c r="E8" s="28"/>
      <c r="F8" s="28"/>
    </row>
    <row r="9" spans="1:11" s="36" customFormat="1" ht="12.75">
      <c r="A9" s="149"/>
      <c r="B9" s="150"/>
      <c r="C9" s="172" t="s">
        <v>5</v>
      </c>
      <c r="D9" s="173"/>
      <c r="E9" s="172" t="s">
        <v>6</v>
      </c>
      <c r="F9" s="173"/>
      <c r="H9" s="2"/>
      <c r="I9" s="38"/>
      <c r="J9" s="2"/>
      <c r="K9" s="2"/>
    </row>
    <row r="10" spans="1:11" s="69" customFormat="1" ht="42.75" customHeight="1">
      <c r="A10" s="151"/>
      <c r="B10" s="152"/>
      <c r="C10" s="153" t="s">
        <v>13</v>
      </c>
      <c r="D10" s="158" t="s">
        <v>14</v>
      </c>
      <c r="E10" s="153" t="s">
        <v>90</v>
      </c>
      <c r="F10" s="158" t="s">
        <v>15</v>
      </c>
      <c r="H10" s="5"/>
      <c r="I10" s="117"/>
      <c r="J10" s="5"/>
      <c r="K10" s="5"/>
    </row>
    <row r="11" spans="1:11" s="118" customFormat="1" ht="12.75">
      <c r="A11" s="154"/>
      <c r="B11" s="155"/>
      <c r="C11" s="29">
        <v>40999</v>
      </c>
      <c r="D11" s="29">
        <v>40633</v>
      </c>
      <c r="E11" s="29">
        <f>C11</f>
        <v>40999</v>
      </c>
      <c r="F11" s="113">
        <f>D11</f>
        <v>40633</v>
      </c>
      <c r="H11" s="119"/>
      <c r="I11" s="120"/>
      <c r="J11" s="119"/>
      <c r="K11" s="119"/>
    </row>
    <row r="12" spans="1:11" s="69" customFormat="1" ht="12.75">
      <c r="A12" s="156"/>
      <c r="B12" s="157"/>
      <c r="C12" s="30" t="s">
        <v>4</v>
      </c>
      <c r="D12" s="114" t="s">
        <v>4</v>
      </c>
      <c r="E12" s="30" t="s">
        <v>4</v>
      </c>
      <c r="F12" s="114" t="s">
        <v>4</v>
      </c>
      <c r="H12" s="5"/>
      <c r="I12" s="117"/>
      <c r="J12" s="5"/>
      <c r="K12" s="5"/>
    </row>
    <row r="13" spans="1:6" ht="12.75">
      <c r="A13" s="31"/>
      <c r="B13" s="32"/>
      <c r="C13" s="33"/>
      <c r="D13" s="115"/>
      <c r="E13" s="33"/>
      <c r="F13" s="116"/>
    </row>
    <row r="14" spans="1:9" ht="12.75">
      <c r="A14" s="31"/>
      <c r="B14" s="32" t="s">
        <v>0</v>
      </c>
      <c r="C14" s="124">
        <v>4657</v>
      </c>
      <c r="D14" s="144">
        <v>3780</v>
      </c>
      <c r="E14" s="124">
        <f>C14</f>
        <v>4657</v>
      </c>
      <c r="F14" s="141">
        <f>D14</f>
        <v>3780</v>
      </c>
      <c r="H14" s="83"/>
      <c r="I14" s="121"/>
    </row>
    <row r="15" spans="1:6" ht="12.75">
      <c r="A15" s="31"/>
      <c r="B15" s="32" t="s">
        <v>69</v>
      </c>
      <c r="C15" s="125">
        <v>-2430</v>
      </c>
      <c r="D15" s="142">
        <v>-1731</v>
      </c>
      <c r="E15" s="125">
        <f>C15</f>
        <v>-2430</v>
      </c>
      <c r="F15" s="142">
        <f>D15</f>
        <v>-1731</v>
      </c>
    </row>
    <row r="16" spans="1:6" ht="12.75">
      <c r="A16" s="31"/>
      <c r="B16" s="32" t="s">
        <v>70</v>
      </c>
      <c r="C16" s="126">
        <f>SUM(C14:C15)</f>
        <v>2227</v>
      </c>
      <c r="D16" s="126">
        <f>SUM(D14:D15)</f>
        <v>2049</v>
      </c>
      <c r="E16" s="126">
        <f>SUM(E14:E15)</f>
        <v>2227</v>
      </c>
      <c r="F16" s="143">
        <f>SUM(F14:F15)</f>
        <v>2049</v>
      </c>
    </row>
    <row r="17" spans="1:11" s="24" customFormat="1" ht="12.75">
      <c r="A17" s="111"/>
      <c r="B17" s="3" t="s">
        <v>71</v>
      </c>
      <c r="C17" s="127">
        <v>-1962</v>
      </c>
      <c r="D17" s="142">
        <v>-1507</v>
      </c>
      <c r="E17" s="127">
        <f>C17</f>
        <v>-1962</v>
      </c>
      <c r="F17" s="142">
        <f>D17</f>
        <v>-1507</v>
      </c>
      <c r="G17" s="2"/>
      <c r="H17" s="83"/>
      <c r="I17" s="38"/>
      <c r="J17" s="2"/>
      <c r="K17" s="2"/>
    </row>
    <row r="18" spans="1:11" s="24" customFormat="1" ht="12.75">
      <c r="A18" s="112"/>
      <c r="B18" s="3" t="s">
        <v>122</v>
      </c>
      <c r="C18" s="128">
        <f>SUM(C16:C17)</f>
        <v>265</v>
      </c>
      <c r="D18" s="128">
        <f>SUM(D16:D17)</f>
        <v>542</v>
      </c>
      <c r="E18" s="128">
        <f>SUM(E16:E17)</f>
        <v>265</v>
      </c>
      <c r="F18" s="128">
        <f>SUM(F16:F17)</f>
        <v>542</v>
      </c>
      <c r="G18" s="2"/>
      <c r="H18" s="2"/>
      <c r="I18" s="38"/>
      <c r="J18" s="2"/>
      <c r="K18" s="2"/>
    </row>
    <row r="19" spans="1:11" s="24" customFormat="1" ht="12.75">
      <c r="A19" s="33"/>
      <c r="B19" s="3" t="s">
        <v>77</v>
      </c>
      <c r="C19" s="129">
        <v>19</v>
      </c>
      <c r="D19" s="128">
        <v>7</v>
      </c>
      <c r="E19" s="129">
        <f aca="true" t="shared" si="0" ref="E19:F21">C19</f>
        <v>19</v>
      </c>
      <c r="F19" s="128">
        <f t="shared" si="0"/>
        <v>7</v>
      </c>
      <c r="G19" s="2"/>
      <c r="H19" s="2"/>
      <c r="I19" s="38"/>
      <c r="J19" s="2"/>
      <c r="K19" s="2"/>
    </row>
    <row r="20" spans="1:11" s="24" customFormat="1" ht="12.75">
      <c r="A20" s="33"/>
      <c r="B20" s="3" t="s">
        <v>50</v>
      </c>
      <c r="C20" s="129">
        <v>11</v>
      </c>
      <c r="D20" s="144">
        <v>74</v>
      </c>
      <c r="E20" s="129">
        <f t="shared" si="0"/>
        <v>11</v>
      </c>
      <c r="F20" s="144">
        <f t="shared" si="0"/>
        <v>74</v>
      </c>
      <c r="G20" s="2"/>
      <c r="H20" s="2"/>
      <c r="I20" s="38"/>
      <c r="J20" s="2"/>
      <c r="K20" s="2"/>
    </row>
    <row r="21" spans="1:6" ht="12.75">
      <c r="A21" s="31"/>
      <c r="B21" s="32" t="s">
        <v>51</v>
      </c>
      <c r="C21" s="127">
        <v>-5</v>
      </c>
      <c r="D21" s="142">
        <v>-3</v>
      </c>
      <c r="E21" s="127">
        <f t="shared" si="0"/>
        <v>-5</v>
      </c>
      <c r="F21" s="142">
        <f t="shared" si="0"/>
        <v>-3</v>
      </c>
    </row>
    <row r="22" spans="1:9" ht="12.75">
      <c r="A22" s="31"/>
      <c r="B22" s="32" t="s">
        <v>123</v>
      </c>
      <c r="C22" s="128">
        <f>SUM(C18:C21)</f>
        <v>290</v>
      </c>
      <c r="D22" s="128">
        <f>SUM(D18:D21)</f>
        <v>620</v>
      </c>
      <c r="E22" s="128">
        <f>SUM(E18:E21)</f>
        <v>290</v>
      </c>
      <c r="F22" s="128">
        <f>SUM(F18:F21)</f>
        <v>620</v>
      </c>
      <c r="G22" s="122"/>
      <c r="H22" s="83"/>
      <c r="I22" s="121"/>
    </row>
    <row r="23" spans="1:6" ht="12.75">
      <c r="A23" s="31"/>
      <c r="B23" s="32" t="s">
        <v>3</v>
      </c>
      <c r="C23" s="127">
        <v>-213</v>
      </c>
      <c r="D23" s="142">
        <v>-249</v>
      </c>
      <c r="E23" s="127">
        <f>C23</f>
        <v>-213</v>
      </c>
      <c r="F23" s="142">
        <f>D23</f>
        <v>-249</v>
      </c>
    </row>
    <row r="24" spans="1:9" ht="13.5" thickBot="1">
      <c r="A24" s="112" t="s">
        <v>95</v>
      </c>
      <c r="B24" s="32" t="s">
        <v>124</v>
      </c>
      <c r="C24" s="130">
        <f>C22+C23</f>
        <v>77</v>
      </c>
      <c r="D24" s="130">
        <f>D22+D23</f>
        <v>371</v>
      </c>
      <c r="E24" s="130">
        <f>E22+E23</f>
        <v>77</v>
      </c>
      <c r="F24" s="130">
        <f>F22+F23</f>
        <v>371</v>
      </c>
      <c r="G24" s="122"/>
      <c r="H24" s="83"/>
      <c r="I24" s="121"/>
    </row>
    <row r="25" spans="1:6" ht="13.5" thickTop="1">
      <c r="A25" s="31"/>
      <c r="B25" s="32"/>
      <c r="C25" s="131"/>
      <c r="D25" s="131"/>
      <c r="E25" s="129"/>
      <c r="F25" s="144"/>
    </row>
    <row r="26" spans="1:6" ht="12.75">
      <c r="A26" s="31"/>
      <c r="B26" s="32" t="s">
        <v>128</v>
      </c>
      <c r="C26" s="129"/>
      <c r="D26" s="144"/>
      <c r="E26" s="129"/>
      <c r="F26" s="144"/>
    </row>
    <row r="27" spans="1:8" ht="12.75">
      <c r="A27" s="31"/>
      <c r="B27" s="32" t="s">
        <v>83</v>
      </c>
      <c r="C27" s="129">
        <v>-437</v>
      </c>
      <c r="D27" s="144">
        <v>-150</v>
      </c>
      <c r="E27" s="129">
        <f>C27</f>
        <v>-437</v>
      </c>
      <c r="F27" s="144">
        <f>D27</f>
        <v>-150</v>
      </c>
      <c r="G27" s="122"/>
      <c r="H27" s="83"/>
    </row>
    <row r="28" spans="1:6" ht="13.5" thickBot="1">
      <c r="A28" s="31"/>
      <c r="B28" s="32" t="s">
        <v>98</v>
      </c>
      <c r="C28" s="130">
        <f>C24+C27</f>
        <v>-360</v>
      </c>
      <c r="D28" s="130">
        <f>D24+D27</f>
        <v>221</v>
      </c>
      <c r="E28" s="130">
        <f>E24+E27</f>
        <v>-360</v>
      </c>
      <c r="F28" s="130">
        <f>F24+F27</f>
        <v>221</v>
      </c>
    </row>
    <row r="29" spans="1:6" ht="13.5" thickTop="1">
      <c r="A29" s="31"/>
      <c r="B29" s="32"/>
      <c r="C29" s="129"/>
      <c r="D29" s="144"/>
      <c r="E29" s="129"/>
      <c r="F29" s="144"/>
    </row>
    <row r="30" spans="1:6" ht="12.75">
      <c r="A30" s="31"/>
      <c r="B30" s="32"/>
      <c r="C30" s="129"/>
      <c r="D30" s="144"/>
      <c r="E30" s="129"/>
      <c r="F30" s="144"/>
    </row>
    <row r="31" spans="1:6" ht="12.75">
      <c r="A31" s="31"/>
      <c r="B31" s="32" t="s">
        <v>125</v>
      </c>
      <c r="C31" s="129"/>
      <c r="D31" s="144"/>
      <c r="E31" s="129"/>
      <c r="F31" s="144"/>
    </row>
    <row r="32" spans="1:6" ht="13.5" thickBot="1">
      <c r="A32" s="31"/>
      <c r="B32" s="32" t="s">
        <v>84</v>
      </c>
      <c r="C32" s="132">
        <f>C24</f>
        <v>77</v>
      </c>
      <c r="D32" s="132">
        <f>D24</f>
        <v>371</v>
      </c>
      <c r="E32" s="132">
        <f>C32</f>
        <v>77</v>
      </c>
      <c r="F32" s="145">
        <f>F24</f>
        <v>371</v>
      </c>
    </row>
    <row r="33" spans="1:6" ht="13.5" thickTop="1">
      <c r="A33" s="31"/>
      <c r="B33" s="32"/>
      <c r="C33" s="129"/>
      <c r="D33" s="144"/>
      <c r="E33" s="129"/>
      <c r="F33" s="144"/>
    </row>
    <row r="34" spans="1:6" ht="12.75">
      <c r="A34" s="31"/>
      <c r="B34" s="32" t="s">
        <v>99</v>
      </c>
      <c r="C34" s="129"/>
      <c r="D34" s="144"/>
      <c r="E34" s="129"/>
      <c r="F34" s="144"/>
    </row>
    <row r="35" spans="1:6" ht="12.75">
      <c r="A35" s="31"/>
      <c r="B35" s="32" t="s">
        <v>85</v>
      </c>
      <c r="C35" s="129"/>
      <c r="D35" s="144"/>
      <c r="E35" s="129"/>
      <c r="F35" s="144"/>
    </row>
    <row r="36" spans="1:6" ht="13.5" thickBot="1">
      <c r="A36" s="31"/>
      <c r="B36" s="32" t="s">
        <v>84</v>
      </c>
      <c r="C36" s="132">
        <f>C28</f>
        <v>-360</v>
      </c>
      <c r="D36" s="132">
        <f>D28</f>
        <v>221</v>
      </c>
      <c r="E36" s="132">
        <f>C36</f>
        <v>-360</v>
      </c>
      <c r="F36" s="145">
        <f>F28</f>
        <v>221</v>
      </c>
    </row>
    <row r="37" spans="1:6" ht="13.5" thickTop="1">
      <c r="A37" s="31"/>
      <c r="B37" s="32"/>
      <c r="C37" s="129"/>
      <c r="D37" s="144"/>
      <c r="E37" s="129"/>
      <c r="F37" s="144"/>
    </row>
    <row r="38" spans="1:12" ht="12.75">
      <c r="A38" s="31"/>
      <c r="B38" s="32" t="s">
        <v>72</v>
      </c>
      <c r="C38" s="129"/>
      <c r="D38" s="144"/>
      <c r="E38" s="129"/>
      <c r="F38" s="144"/>
      <c r="H38" s="3"/>
      <c r="L38" s="38"/>
    </row>
    <row r="39" spans="1:12" ht="13.5" thickBot="1">
      <c r="A39" s="31"/>
      <c r="B39" s="32" t="s">
        <v>73</v>
      </c>
      <c r="C39" s="132">
        <v>120001</v>
      </c>
      <c r="D39" s="132">
        <v>90001</v>
      </c>
      <c r="E39" s="169">
        <f>C39</f>
        <v>120001</v>
      </c>
      <c r="F39" s="145">
        <f>D39</f>
        <v>90001</v>
      </c>
      <c r="G39" s="136"/>
      <c r="H39" s="168"/>
      <c r="L39" s="38"/>
    </row>
    <row r="40" spans="1:12" ht="13.5" thickTop="1">
      <c r="A40" s="31"/>
      <c r="B40" s="3"/>
      <c r="C40" s="129"/>
      <c r="D40" s="144"/>
      <c r="E40" s="129"/>
      <c r="F40" s="144"/>
      <c r="G40" s="136"/>
      <c r="H40" s="168"/>
      <c r="L40" s="38"/>
    </row>
    <row r="41" spans="1:12" ht="12.75">
      <c r="A41" s="31"/>
      <c r="B41" s="32"/>
      <c r="C41" s="33"/>
      <c r="D41" s="146"/>
      <c r="E41" s="33"/>
      <c r="F41" s="146"/>
      <c r="G41" s="136"/>
      <c r="H41" s="168"/>
      <c r="J41" s="38"/>
      <c r="L41" s="38"/>
    </row>
    <row r="42" spans="1:12" ht="12.75">
      <c r="A42" s="31"/>
      <c r="B42" s="32" t="s">
        <v>7</v>
      </c>
      <c r="C42" s="133">
        <f>C32/C39*100</f>
        <v>0.06416613194890042</v>
      </c>
      <c r="D42" s="133">
        <f>D32/D39*100</f>
        <v>0.4122176420261997</v>
      </c>
      <c r="E42" s="133">
        <f>E32/E39*100</f>
        <v>0.06416613194890042</v>
      </c>
      <c r="F42" s="133">
        <f>F32/F39*100</f>
        <v>0.4122176420261997</v>
      </c>
      <c r="G42" s="136"/>
      <c r="L42" s="38"/>
    </row>
    <row r="43" spans="1:12" ht="12.75">
      <c r="A43" s="31"/>
      <c r="B43" s="32" t="s">
        <v>129</v>
      </c>
      <c r="C43" s="134" t="s">
        <v>1</v>
      </c>
      <c r="D43" s="134" t="s">
        <v>1</v>
      </c>
      <c r="E43" s="134" t="s">
        <v>1</v>
      </c>
      <c r="F43" s="146" t="s">
        <v>1</v>
      </c>
      <c r="G43" s="136"/>
      <c r="H43" s="168"/>
      <c r="J43" s="83"/>
      <c r="L43" s="38"/>
    </row>
    <row r="44" spans="1:12" ht="12.75">
      <c r="A44" s="34"/>
      <c r="B44" s="35"/>
      <c r="C44" s="135"/>
      <c r="D44" s="148"/>
      <c r="E44" s="135"/>
      <c r="F44" s="147"/>
      <c r="G44" s="136"/>
      <c r="H44" s="168"/>
      <c r="L44" s="38"/>
    </row>
    <row r="45" spans="1:12" ht="12.75">
      <c r="A45" s="32"/>
      <c r="B45" s="32"/>
      <c r="C45" s="3"/>
      <c r="D45" s="3"/>
      <c r="E45" s="3"/>
      <c r="F45" s="3"/>
      <c r="G45" s="136"/>
      <c r="H45" s="168"/>
      <c r="J45" s="38"/>
      <c r="L45" s="38"/>
    </row>
    <row r="46" spans="1:12" ht="12.75">
      <c r="A46" s="32" t="s">
        <v>32</v>
      </c>
      <c r="B46" s="32"/>
      <c r="C46" s="3"/>
      <c r="D46" s="3"/>
      <c r="E46" s="3"/>
      <c r="F46" s="3"/>
      <c r="G46" s="136"/>
      <c r="H46" s="168"/>
      <c r="L46" s="38"/>
    </row>
    <row r="47" spans="1:12" ht="12.75">
      <c r="A47" s="32"/>
      <c r="B47" s="32"/>
      <c r="C47" s="3"/>
      <c r="D47" s="3"/>
      <c r="E47" s="3"/>
      <c r="F47" s="3"/>
      <c r="G47" s="136"/>
      <c r="H47" s="168"/>
      <c r="L47" s="38"/>
    </row>
    <row r="48" spans="1:12" ht="12.75">
      <c r="A48" s="32" t="s">
        <v>67</v>
      </c>
      <c r="B48" s="2" t="s">
        <v>106</v>
      </c>
      <c r="C48" s="3"/>
      <c r="D48" s="3"/>
      <c r="E48" s="3"/>
      <c r="F48" s="3"/>
      <c r="G48" s="136"/>
      <c r="H48" s="168"/>
      <c r="J48" s="38"/>
      <c r="L48" s="38"/>
    </row>
    <row r="49" spans="1:12" ht="12.75">
      <c r="A49" s="32"/>
      <c r="B49" s="19" t="s">
        <v>114</v>
      </c>
      <c r="C49" s="3"/>
      <c r="D49" s="3"/>
      <c r="E49" s="3"/>
      <c r="F49" s="3"/>
      <c r="G49" s="136"/>
      <c r="H49" s="138"/>
      <c r="I49" s="137"/>
      <c r="J49" s="138"/>
      <c r="K49" s="138"/>
      <c r="L49" s="24"/>
    </row>
    <row r="50" spans="1:12" ht="12.75">
      <c r="A50" s="32"/>
      <c r="B50" s="19"/>
      <c r="C50" s="3"/>
      <c r="D50" s="3"/>
      <c r="E50" s="3"/>
      <c r="F50" s="3"/>
      <c r="G50" s="136"/>
      <c r="H50" s="139"/>
      <c r="I50" s="137"/>
      <c r="J50" s="138"/>
      <c r="K50" s="138"/>
      <c r="L50" s="24"/>
    </row>
    <row r="51" spans="1:12" s="36" customFormat="1" ht="12.75">
      <c r="A51" s="3" t="s">
        <v>95</v>
      </c>
      <c r="B51" s="2" t="s">
        <v>126</v>
      </c>
      <c r="C51" s="2"/>
      <c r="D51" s="2"/>
      <c r="E51" s="2"/>
      <c r="F51" s="2"/>
      <c r="H51" s="2"/>
      <c r="I51" s="2"/>
      <c r="J51" s="2"/>
      <c r="K51" s="2"/>
      <c r="L51" s="38"/>
    </row>
    <row r="52" spans="1:12" s="36" customFormat="1" ht="12.75">
      <c r="A52" s="2"/>
      <c r="B52" s="2"/>
      <c r="C52" s="3"/>
      <c r="D52" s="3"/>
      <c r="E52" s="3"/>
      <c r="F52" s="3"/>
      <c r="H52" s="2"/>
      <c r="I52" s="38"/>
      <c r="J52" s="2"/>
      <c r="K52" s="2"/>
      <c r="L52" s="38"/>
    </row>
    <row r="53" spans="1:12" s="36" customFormat="1" ht="12.75">
      <c r="A53" s="2"/>
      <c r="B53" s="2"/>
      <c r="C53" s="167" t="s">
        <v>4</v>
      </c>
      <c r="D53" s="167" t="s">
        <v>4</v>
      </c>
      <c r="E53" s="167" t="s">
        <v>4</v>
      </c>
      <c r="F53" s="167" t="s">
        <v>4</v>
      </c>
      <c r="H53" s="2"/>
      <c r="I53" s="38"/>
      <c r="J53" s="2"/>
      <c r="K53" s="2"/>
      <c r="L53" s="38"/>
    </row>
    <row r="54" spans="1:12" s="36" customFormat="1" ht="12.75">
      <c r="A54" s="2"/>
      <c r="B54" s="2"/>
      <c r="C54" s="167"/>
      <c r="D54" s="167"/>
      <c r="E54" s="167"/>
      <c r="F54" s="167"/>
      <c r="H54" s="2"/>
      <c r="I54" s="38"/>
      <c r="J54" s="2"/>
      <c r="K54" s="2"/>
      <c r="L54" s="38"/>
    </row>
    <row r="55" spans="1:12" s="36" customFormat="1" ht="12.75">
      <c r="A55" s="2"/>
      <c r="B55" s="3" t="s">
        <v>130</v>
      </c>
      <c r="C55" s="39">
        <v>165</v>
      </c>
      <c r="D55" s="39">
        <v>126</v>
      </c>
      <c r="E55" s="39">
        <f aca="true" t="shared" si="1" ref="E55:F60">C55</f>
        <v>165</v>
      </c>
      <c r="F55" s="39">
        <f t="shared" si="1"/>
        <v>126</v>
      </c>
      <c r="H55" s="2"/>
      <c r="I55" s="38"/>
      <c r="J55" s="2"/>
      <c r="K55" s="2"/>
      <c r="L55" s="2"/>
    </row>
    <row r="56" spans="1:11" s="36" customFormat="1" ht="12.75">
      <c r="A56" s="2"/>
      <c r="B56" s="3" t="s">
        <v>100</v>
      </c>
      <c r="C56" s="39">
        <v>5</v>
      </c>
      <c r="D56" s="39">
        <v>3</v>
      </c>
      <c r="E56" s="39">
        <f t="shared" si="1"/>
        <v>5</v>
      </c>
      <c r="F56" s="39">
        <f t="shared" si="1"/>
        <v>3</v>
      </c>
      <c r="H56" s="2"/>
      <c r="I56" s="38"/>
      <c r="J56" s="2"/>
      <c r="K56" s="2"/>
    </row>
    <row r="57" spans="1:11" s="36" customFormat="1" ht="12.75">
      <c r="A57" s="2"/>
      <c r="B57" s="3" t="s">
        <v>77</v>
      </c>
      <c r="C57" s="39">
        <v>-19</v>
      </c>
      <c r="D57" s="39">
        <v>-7</v>
      </c>
      <c r="E57" s="39">
        <f t="shared" si="1"/>
        <v>-19</v>
      </c>
      <c r="F57" s="39">
        <f t="shared" si="1"/>
        <v>-7</v>
      </c>
      <c r="H57" s="2"/>
      <c r="I57" s="38"/>
      <c r="J57" s="2"/>
      <c r="K57" s="2"/>
    </row>
    <row r="58" spans="1:11" s="36" customFormat="1" ht="12.75">
      <c r="A58" s="2"/>
      <c r="B58" s="3" t="s">
        <v>117</v>
      </c>
      <c r="C58" s="39">
        <v>45</v>
      </c>
      <c r="D58" s="39">
        <v>0</v>
      </c>
      <c r="E58" s="39">
        <f t="shared" si="1"/>
        <v>45</v>
      </c>
      <c r="F58" s="39">
        <f t="shared" si="1"/>
        <v>0</v>
      </c>
      <c r="H58" s="2"/>
      <c r="I58" s="38"/>
      <c r="J58" s="2"/>
      <c r="K58" s="2"/>
    </row>
    <row r="59" spans="1:11" s="36" customFormat="1" ht="12.75">
      <c r="A59" s="2"/>
      <c r="B59" s="3" t="s">
        <v>34</v>
      </c>
      <c r="C59" s="39">
        <v>111</v>
      </c>
      <c r="D59" s="39">
        <v>0</v>
      </c>
      <c r="E59" s="39">
        <f t="shared" si="1"/>
        <v>111</v>
      </c>
      <c r="F59" s="39">
        <f t="shared" si="1"/>
        <v>0</v>
      </c>
      <c r="H59" s="2"/>
      <c r="I59" s="38"/>
      <c r="J59" s="2"/>
      <c r="K59" s="2"/>
    </row>
    <row r="60" spans="1:11" s="36" customFormat="1" ht="13.5" thickBot="1">
      <c r="A60" s="2"/>
      <c r="B60" s="3" t="s">
        <v>127</v>
      </c>
      <c r="C60" s="170">
        <v>44</v>
      </c>
      <c r="D60" s="170">
        <v>-74</v>
      </c>
      <c r="E60" s="170">
        <f t="shared" si="1"/>
        <v>44</v>
      </c>
      <c r="F60" s="170">
        <f t="shared" si="1"/>
        <v>-74</v>
      </c>
      <c r="H60" s="2"/>
      <c r="I60" s="38"/>
      <c r="J60" s="2"/>
      <c r="K60" s="2"/>
    </row>
    <row r="61" spans="2:11" s="36" customFormat="1" ht="13.5" thickTop="1">
      <c r="B61" s="2"/>
      <c r="C61" s="38"/>
      <c r="D61" s="38"/>
      <c r="E61" s="38"/>
      <c r="F61" s="38"/>
      <c r="H61" s="2"/>
      <c r="I61" s="38"/>
      <c r="J61" s="2"/>
      <c r="K61" s="2"/>
    </row>
    <row r="62" spans="2:11" s="36" customFormat="1" ht="12.75">
      <c r="B62" s="36" t="s">
        <v>105</v>
      </c>
      <c r="C62" s="2"/>
      <c r="D62" s="2"/>
      <c r="E62" s="2"/>
      <c r="F62" s="2"/>
      <c r="H62" s="2"/>
      <c r="I62" s="38"/>
      <c r="J62" s="2"/>
      <c r="K62" s="2"/>
    </row>
    <row r="63" spans="2:11" s="36" customFormat="1" ht="12.75">
      <c r="B63" s="36" t="s">
        <v>107</v>
      </c>
      <c r="C63" s="2"/>
      <c r="D63" s="2"/>
      <c r="E63" s="2"/>
      <c r="F63" s="2"/>
      <c r="H63" s="2"/>
      <c r="I63" s="38"/>
      <c r="J63" s="2"/>
      <c r="K63" s="2"/>
    </row>
    <row r="64" spans="2:11" s="36" customFormat="1" ht="12.75">
      <c r="B64" s="36" t="s">
        <v>138</v>
      </c>
      <c r="C64" s="2"/>
      <c r="D64" s="2"/>
      <c r="E64" s="2"/>
      <c r="F64" s="2"/>
      <c r="H64" s="2"/>
      <c r="I64" s="38"/>
      <c r="J64" s="2"/>
      <c r="K64" s="2"/>
    </row>
    <row r="65" spans="3:11" s="36" customFormat="1" ht="12.75">
      <c r="C65" s="2"/>
      <c r="D65" s="2"/>
      <c r="E65" s="2"/>
      <c r="F65" s="2"/>
      <c r="H65" s="2"/>
      <c r="I65" s="38"/>
      <c r="J65" s="2"/>
      <c r="K65" s="2"/>
    </row>
    <row r="66" spans="3:11" s="36" customFormat="1" ht="12.75">
      <c r="C66" s="2"/>
      <c r="D66" s="2"/>
      <c r="E66" s="2"/>
      <c r="F66" s="2"/>
      <c r="H66" s="2"/>
      <c r="I66" s="38"/>
      <c r="J66" s="2"/>
      <c r="K66" s="2"/>
    </row>
    <row r="67" spans="3:11" s="36" customFormat="1" ht="12.75">
      <c r="C67" s="2"/>
      <c r="D67" s="2"/>
      <c r="E67" s="2"/>
      <c r="F67" s="2"/>
      <c r="H67" s="2"/>
      <c r="I67" s="38"/>
      <c r="J67" s="2"/>
      <c r="K67" s="2"/>
    </row>
  </sheetData>
  <sheetProtection/>
  <mergeCells count="2">
    <mergeCell ref="C9:D9"/>
    <mergeCell ref="E9:F9"/>
  </mergeCells>
  <printOptions horizontalCentered="1"/>
  <pageMargins left="0.3937007874015748" right="0.2362204724409449" top="0.5118110236220472" bottom="0.11811023622047245" header="0.5118110236220472" footer="0.5118110236220472"/>
  <pageSetup horizontalDpi="180" verticalDpi="18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="85" zoomScaleNormal="85" zoomScalePageLayoutView="0" workbookViewId="0" topLeftCell="A1">
      <selection activeCell="C26" sqref="C26"/>
    </sheetView>
  </sheetViews>
  <sheetFormatPr defaultColWidth="9.33203125" defaultRowHeight="11.25"/>
  <cols>
    <col min="1" max="1" width="4.83203125" style="100" customWidth="1"/>
    <col min="2" max="2" width="60.83203125" style="36" customWidth="1"/>
    <col min="3" max="3" width="15.83203125" style="36" customWidth="1"/>
    <col min="4" max="4" width="3.83203125" style="36" customWidth="1"/>
    <col min="5" max="5" width="15.83203125" style="36" customWidth="1"/>
    <col min="6" max="6" width="3.83203125" style="36" customWidth="1"/>
    <col min="7" max="7" width="15.83203125" style="36" customWidth="1"/>
    <col min="8" max="8" width="3.83203125" style="36" customWidth="1"/>
    <col min="9" max="9" width="15.83203125" style="36" customWidth="1"/>
    <col min="10" max="10" width="3.83203125" style="36" customWidth="1"/>
    <col min="11" max="11" width="15.83203125" style="36" customWidth="1"/>
    <col min="12" max="12" width="5.83203125" style="36" customWidth="1"/>
    <col min="13" max="13" width="15.83203125" style="36" customWidth="1"/>
    <col min="14" max="14" width="15.83203125" style="2" customWidth="1"/>
    <col min="15" max="15" width="9.33203125" style="2" customWidth="1"/>
    <col min="16" max="16384" width="9.33203125" style="36" customWidth="1"/>
  </cols>
  <sheetData>
    <row r="1" spans="1:2" ht="15.75">
      <c r="A1" s="96" t="s">
        <v>33</v>
      </c>
      <c r="B1" s="21"/>
    </row>
    <row r="2" spans="1:2" ht="15.75">
      <c r="A2" s="96"/>
      <c r="B2" s="21"/>
    </row>
    <row r="3" spans="1:9" ht="15">
      <c r="A3" s="97" t="str">
        <f>'Balance Sheet'!A3</f>
        <v>UNAUDITED INTERIM FINANCIAL STATEMENTS FOR THE 1ST QUARTER ENDED 31 MARCH 2012</v>
      </c>
      <c r="B3" s="20"/>
      <c r="C3" s="1"/>
      <c r="D3" s="1"/>
      <c r="E3" s="1"/>
      <c r="F3" s="2"/>
      <c r="G3" s="3"/>
      <c r="H3" s="2"/>
      <c r="I3" s="2"/>
    </row>
    <row r="4" spans="1:13" ht="15">
      <c r="A4" s="98"/>
      <c r="B4" s="85"/>
      <c r="C4" s="86"/>
      <c r="D4" s="86"/>
      <c r="E4" s="86"/>
      <c r="F4" s="87"/>
      <c r="G4" s="87"/>
      <c r="H4" s="87"/>
      <c r="I4" s="87"/>
      <c r="J4" s="35"/>
      <c r="K4" s="35"/>
      <c r="L4" s="35"/>
      <c r="M4" s="35"/>
    </row>
    <row r="6" spans="1:2" ht="12.75">
      <c r="A6" s="99" t="s">
        <v>44</v>
      </c>
      <c r="B6" s="26"/>
    </row>
    <row r="7" spans="1:2" ht="12.75">
      <c r="A7" s="99" t="str">
        <f>'Income Statement'!A7</f>
        <v>FOR THE 1ST QUARTER ENDED 31 MARCH 2012</v>
      </c>
      <c r="B7" s="26"/>
    </row>
    <row r="8" spans="1:2" ht="12.75">
      <c r="A8" s="99"/>
      <c r="B8" s="26"/>
    </row>
    <row r="9" ht="7.5" customHeight="1"/>
    <row r="10" spans="5:11" ht="12.75">
      <c r="E10" s="174" t="s">
        <v>92</v>
      </c>
      <c r="F10" s="174"/>
      <c r="G10" s="174"/>
      <c r="H10" s="174"/>
      <c r="I10" s="174"/>
      <c r="K10" s="71" t="s">
        <v>48</v>
      </c>
    </row>
    <row r="11" spans="7:11" ht="7.5" customHeight="1">
      <c r="G11" s="71"/>
      <c r="H11" s="71"/>
      <c r="I11" s="71"/>
      <c r="K11" s="71"/>
    </row>
    <row r="12" spans="1:15" s="69" customFormat="1" ht="25.5">
      <c r="A12" s="101"/>
      <c r="C12" s="70" t="s">
        <v>12</v>
      </c>
      <c r="D12" s="70"/>
      <c r="E12" s="70" t="s">
        <v>91</v>
      </c>
      <c r="F12" s="70"/>
      <c r="G12" s="70" t="s">
        <v>46</v>
      </c>
      <c r="H12" s="70"/>
      <c r="I12" s="70" t="s">
        <v>47</v>
      </c>
      <c r="J12" s="70"/>
      <c r="K12" s="70" t="s">
        <v>74</v>
      </c>
      <c r="L12" s="70"/>
      <c r="M12" s="70" t="s">
        <v>18</v>
      </c>
      <c r="N12" s="5"/>
      <c r="O12" s="5"/>
    </row>
    <row r="13" spans="1:15" s="72" customFormat="1" ht="12.75">
      <c r="A13" s="102"/>
      <c r="B13" s="25"/>
      <c r="C13" s="80" t="s">
        <v>4</v>
      </c>
      <c r="D13" s="80"/>
      <c r="E13" s="80" t="s">
        <v>4</v>
      </c>
      <c r="F13" s="79"/>
      <c r="G13" s="80" t="s">
        <v>4</v>
      </c>
      <c r="H13" s="79"/>
      <c r="I13" s="80" t="s">
        <v>4</v>
      </c>
      <c r="J13" s="79"/>
      <c r="K13" s="80" t="s">
        <v>4</v>
      </c>
      <c r="L13" s="79"/>
      <c r="M13" s="80" t="s">
        <v>4</v>
      </c>
      <c r="N13" s="24"/>
      <c r="O13" s="24"/>
    </row>
    <row r="14" spans="1:15" s="72" customFormat="1" ht="12.75">
      <c r="A14" s="102"/>
      <c r="B14" s="25"/>
      <c r="C14" s="80"/>
      <c r="D14" s="80"/>
      <c r="E14" s="80"/>
      <c r="F14" s="79"/>
      <c r="G14" s="80"/>
      <c r="H14" s="79"/>
      <c r="I14" s="80"/>
      <c r="J14" s="79"/>
      <c r="K14" s="80"/>
      <c r="L14" s="79"/>
      <c r="M14" s="80"/>
      <c r="N14" s="24"/>
      <c r="O14" s="24"/>
    </row>
    <row r="15" spans="1:13" ht="12.75">
      <c r="A15" s="99" t="s">
        <v>45</v>
      </c>
      <c r="B15" s="26"/>
      <c r="C15" s="52">
        <v>9000</v>
      </c>
      <c r="D15" s="52"/>
      <c r="E15" s="52">
        <v>0</v>
      </c>
      <c r="F15" s="52"/>
      <c r="G15" s="52">
        <v>-183</v>
      </c>
      <c r="H15" s="52"/>
      <c r="I15" s="52">
        <v>544</v>
      </c>
      <c r="J15" s="52"/>
      <c r="K15" s="73">
        <v>3290</v>
      </c>
      <c r="L15" s="52"/>
      <c r="M15" s="52">
        <f>SUM(C15:K15)</f>
        <v>12651</v>
      </c>
    </row>
    <row r="16" spans="1:15" s="74" customFormat="1" ht="12.75">
      <c r="A16" s="103"/>
      <c r="C16" s="52"/>
      <c r="D16" s="52"/>
      <c r="E16" s="52"/>
      <c r="F16" s="52"/>
      <c r="G16" s="52"/>
      <c r="H16" s="52"/>
      <c r="I16" s="52"/>
      <c r="J16" s="52"/>
      <c r="K16" s="73"/>
      <c r="L16" s="52"/>
      <c r="M16" s="52"/>
      <c r="N16" s="83"/>
      <c r="O16" s="2"/>
    </row>
    <row r="17" spans="1:15" s="74" customFormat="1" ht="12.75">
      <c r="A17" s="108" t="s">
        <v>49</v>
      </c>
      <c r="B17" s="2"/>
      <c r="C17" s="38">
        <v>0</v>
      </c>
      <c r="D17" s="38"/>
      <c r="E17" s="38">
        <v>0</v>
      </c>
      <c r="F17" s="38"/>
      <c r="G17" s="38">
        <v>-150</v>
      </c>
      <c r="H17" s="38"/>
      <c r="I17" s="38">
        <v>0</v>
      </c>
      <c r="J17" s="38"/>
      <c r="K17" s="140">
        <v>371</v>
      </c>
      <c r="L17" s="38"/>
      <c r="M17" s="38">
        <f>SUM(C17:K17)</f>
        <v>221</v>
      </c>
      <c r="N17" s="83"/>
      <c r="O17" s="2"/>
    </row>
    <row r="18" spans="3:14" ht="12.75">
      <c r="C18" s="52"/>
      <c r="D18" s="52"/>
      <c r="E18" s="52"/>
      <c r="F18" s="52"/>
      <c r="G18" s="52"/>
      <c r="H18" s="52"/>
      <c r="I18" s="52"/>
      <c r="J18" s="52"/>
      <c r="K18" s="73"/>
      <c r="L18" s="52"/>
      <c r="M18" s="52"/>
      <c r="N18" s="38"/>
    </row>
    <row r="19" spans="1:13" ht="13.5" thickBot="1">
      <c r="A19" s="99" t="s">
        <v>115</v>
      </c>
      <c r="B19" s="26"/>
      <c r="C19" s="81">
        <f>SUM(C15:C18)</f>
        <v>9000</v>
      </c>
      <c r="D19" s="65"/>
      <c r="E19" s="81">
        <f>SUM(E15:E18)</f>
        <v>0</v>
      </c>
      <c r="F19" s="52"/>
      <c r="G19" s="81">
        <f>SUM(G15:G18)</f>
        <v>-333</v>
      </c>
      <c r="H19" s="52"/>
      <c r="I19" s="81">
        <f>SUM(I15:I18)</f>
        <v>544</v>
      </c>
      <c r="J19" s="65"/>
      <c r="K19" s="81">
        <f>SUM(K15:K18)</f>
        <v>3661</v>
      </c>
      <c r="L19" s="65"/>
      <c r="M19" s="81">
        <f>SUM(M15:M18)</f>
        <v>12872</v>
      </c>
    </row>
    <row r="20" spans="3:13" ht="13.5" thickTop="1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3:13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.75">
      <c r="A22" s="99" t="s">
        <v>110</v>
      </c>
      <c r="B22" s="26"/>
      <c r="C22" s="52">
        <v>12000</v>
      </c>
      <c r="D22" s="52"/>
      <c r="E22" s="52">
        <v>3966</v>
      </c>
      <c r="F22" s="52"/>
      <c r="G22" s="52">
        <v>747</v>
      </c>
      <c r="H22" s="52"/>
      <c r="I22" s="52">
        <v>899</v>
      </c>
      <c r="J22" s="52"/>
      <c r="K22" s="73">
        <v>24</v>
      </c>
      <c r="L22" s="52"/>
      <c r="M22" s="52">
        <f>SUM(C22:K22)</f>
        <v>17636</v>
      </c>
    </row>
    <row r="23" spans="1:13" ht="12.75">
      <c r="A23" s="103"/>
      <c r="B23" s="74"/>
      <c r="C23" s="52"/>
      <c r="D23" s="52"/>
      <c r="E23" s="52"/>
      <c r="F23" s="52"/>
      <c r="G23" s="52"/>
      <c r="H23" s="52"/>
      <c r="I23" s="52"/>
      <c r="J23" s="52"/>
      <c r="K23" s="73"/>
      <c r="L23" s="52"/>
      <c r="M23" s="52"/>
    </row>
    <row r="24" spans="1:15" s="37" customFormat="1" ht="12.75">
      <c r="A24" s="108" t="s">
        <v>49</v>
      </c>
      <c r="B24" s="2"/>
      <c r="C24" s="38">
        <v>0</v>
      </c>
      <c r="D24" s="38"/>
      <c r="E24" s="38">
        <v>0</v>
      </c>
      <c r="F24" s="38"/>
      <c r="G24" s="38">
        <v>-437</v>
      </c>
      <c r="H24" s="38"/>
      <c r="I24" s="38">
        <v>0</v>
      </c>
      <c r="J24" s="38"/>
      <c r="K24" s="140">
        <v>77</v>
      </c>
      <c r="L24" s="38"/>
      <c r="M24" s="38">
        <f>SUM(C24:K24)</f>
        <v>-360</v>
      </c>
      <c r="N24" s="56"/>
      <c r="O24" s="171"/>
    </row>
    <row r="25" spans="3:13" ht="12.75">
      <c r="C25" s="52"/>
      <c r="D25" s="52"/>
      <c r="E25" s="52"/>
      <c r="F25" s="52"/>
      <c r="G25" s="52"/>
      <c r="H25" s="52"/>
      <c r="I25" s="52"/>
      <c r="J25" s="52"/>
      <c r="K25" s="73"/>
      <c r="L25" s="52"/>
      <c r="M25" s="52"/>
    </row>
    <row r="26" spans="1:13" ht="13.5" thickBot="1">
      <c r="A26" s="99" t="s">
        <v>111</v>
      </c>
      <c r="B26" s="26"/>
      <c r="C26" s="81">
        <f>SUM(C22:C25)</f>
        <v>12000</v>
      </c>
      <c r="D26" s="65"/>
      <c r="E26" s="81">
        <f>SUM(E22:E25)</f>
        <v>3966</v>
      </c>
      <c r="F26" s="52"/>
      <c r="G26" s="81">
        <f>SUM(G22:G25)</f>
        <v>310</v>
      </c>
      <c r="H26" s="52"/>
      <c r="I26" s="81">
        <f>SUM(I22:I25)</f>
        <v>899</v>
      </c>
      <c r="J26" s="65"/>
      <c r="K26" s="81">
        <f>SUM(K22:K25)</f>
        <v>101</v>
      </c>
      <c r="L26" s="65"/>
      <c r="M26" s="81">
        <f>SUM(M22:M25)</f>
        <v>17276</v>
      </c>
    </row>
    <row r="27" spans="3:13" ht="13.5" thickTop="1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3:13" ht="12.75">
      <c r="C28" s="75"/>
      <c r="D28" s="75"/>
      <c r="E28" s="75"/>
      <c r="F28" s="75"/>
      <c r="G28" s="108"/>
      <c r="H28" s="123"/>
      <c r="I28" s="123"/>
      <c r="J28" s="123"/>
      <c r="K28" s="38"/>
      <c r="L28" s="2"/>
      <c r="M28" s="38"/>
    </row>
    <row r="29" spans="1:13" ht="12.75">
      <c r="A29" s="100" t="s">
        <v>31</v>
      </c>
      <c r="C29" s="75"/>
      <c r="D29" s="75"/>
      <c r="E29" s="75"/>
      <c r="F29" s="75"/>
      <c r="G29" s="108"/>
      <c r="H29" s="123"/>
      <c r="I29" s="123"/>
      <c r="J29" s="123"/>
      <c r="K29" s="38"/>
      <c r="L29" s="2"/>
      <c r="M29" s="38"/>
    </row>
    <row r="30" spans="3:11" ht="12.75">
      <c r="C30" s="75"/>
      <c r="D30" s="75"/>
      <c r="E30" s="75"/>
      <c r="F30" s="75"/>
      <c r="G30" s="75"/>
      <c r="H30" s="75"/>
      <c r="I30" s="75"/>
      <c r="J30" s="75"/>
      <c r="K30" s="123"/>
    </row>
    <row r="31" spans="1:11" ht="12.75">
      <c r="A31" s="104" t="s">
        <v>67</v>
      </c>
      <c r="B31" s="2" t="s">
        <v>96</v>
      </c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.75">
      <c r="A32" s="104"/>
      <c r="B32" s="19" t="s">
        <v>112</v>
      </c>
      <c r="C32" s="75"/>
      <c r="D32" s="75"/>
      <c r="E32" s="75"/>
      <c r="F32" s="75"/>
      <c r="G32" s="75"/>
      <c r="H32" s="75"/>
      <c r="I32" s="75"/>
      <c r="J32" s="75"/>
      <c r="K32" s="75"/>
    </row>
    <row r="33" spans="3:11" ht="12.75">
      <c r="C33" s="75"/>
      <c r="D33" s="75"/>
      <c r="E33" s="75"/>
      <c r="F33" s="75"/>
      <c r="G33" s="75"/>
      <c r="H33" s="75"/>
      <c r="I33" s="75"/>
      <c r="J33" s="75"/>
      <c r="K33" s="75"/>
    </row>
    <row r="34" spans="1:13" ht="12.75">
      <c r="A34" s="105"/>
      <c r="B34" s="92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106"/>
      <c r="B35" s="95"/>
      <c r="C35" s="37"/>
      <c r="D35" s="37"/>
      <c r="E35" s="37"/>
      <c r="F35" s="77"/>
      <c r="G35" s="77"/>
      <c r="H35" s="77"/>
      <c r="I35" s="77"/>
      <c r="J35" s="77"/>
      <c r="K35" s="77"/>
      <c r="L35" s="77"/>
      <c r="M35" s="77"/>
    </row>
  </sheetData>
  <sheetProtection/>
  <mergeCells count="1">
    <mergeCell ref="E10:I10"/>
  </mergeCells>
  <printOptions horizontalCentered="1"/>
  <pageMargins left="0.8" right="0.25" top="0.5" bottom="0.5" header="0.25" footer="0.25"/>
  <pageSetup horizontalDpi="180" verticalDpi="18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showGridLines="0" zoomScale="85" zoomScaleNormal="85" zoomScalePageLayoutView="0" workbookViewId="0" topLeftCell="A1">
      <selection activeCell="A72" sqref="A72"/>
    </sheetView>
  </sheetViews>
  <sheetFormatPr defaultColWidth="9.33203125" defaultRowHeight="11.25"/>
  <cols>
    <col min="1" max="1" width="4.83203125" style="100" customWidth="1"/>
    <col min="2" max="2" width="75.33203125" style="36" customWidth="1"/>
    <col min="3" max="3" width="20.83203125" style="49" customWidth="1"/>
    <col min="4" max="4" width="21.5" style="36" customWidth="1"/>
    <col min="5" max="16384" width="9.33203125" style="36" customWidth="1"/>
  </cols>
  <sheetData>
    <row r="1" ht="15.75">
      <c r="A1" s="96" t="s">
        <v>33</v>
      </c>
    </row>
    <row r="2" ht="15.75">
      <c r="A2" s="96"/>
    </row>
    <row r="3" spans="1:6" ht="15">
      <c r="A3" s="97" t="str">
        <f>'Balance Sheet'!A3</f>
        <v>UNAUDITED INTERIM FINANCIAL STATEMENTS FOR THE 1ST QUARTER ENDED 31 MARCH 2012</v>
      </c>
      <c r="B3" s="20"/>
      <c r="C3" s="1"/>
      <c r="D3" s="3"/>
      <c r="E3" s="2"/>
      <c r="F3" s="2"/>
    </row>
    <row r="4" spans="1:10" ht="15">
      <c r="A4" s="98"/>
      <c r="B4" s="85"/>
      <c r="C4" s="86"/>
      <c r="D4" s="87"/>
      <c r="E4" s="3"/>
      <c r="F4" s="3"/>
      <c r="G4" s="32"/>
      <c r="H4" s="32"/>
      <c r="I4" s="32"/>
      <c r="J4" s="32"/>
    </row>
    <row r="5" ht="12.75">
      <c r="A5" s="99"/>
    </row>
    <row r="6" ht="12.75">
      <c r="A6" s="99" t="s">
        <v>43</v>
      </c>
    </row>
    <row r="7" ht="12.75">
      <c r="A7" s="99" t="str">
        <f>'Equity '!A7</f>
        <v>FOR THE 1ST QUARTER ENDED 31 MARCH 2012</v>
      </c>
    </row>
    <row r="8" ht="12.75">
      <c r="A8" s="99"/>
    </row>
    <row r="9" spans="3:4" ht="12.75">
      <c r="C9" s="84" t="s">
        <v>8</v>
      </c>
      <c r="D9" s="84" t="s">
        <v>16</v>
      </c>
    </row>
    <row r="10" spans="1:4" s="37" customFormat="1" ht="25.5">
      <c r="A10" s="107"/>
      <c r="C10" s="159" t="s">
        <v>21</v>
      </c>
      <c r="D10" s="91" t="s">
        <v>94</v>
      </c>
    </row>
    <row r="11" spans="3:4" ht="12.75">
      <c r="C11" s="160">
        <v>40999</v>
      </c>
      <c r="D11" s="50">
        <v>40908</v>
      </c>
    </row>
    <row r="12" spans="3:4" ht="15">
      <c r="C12" s="161" t="s">
        <v>20</v>
      </c>
      <c r="D12" s="51" t="s">
        <v>20</v>
      </c>
    </row>
    <row r="13" ht="12.75">
      <c r="A13" s="99" t="s">
        <v>75</v>
      </c>
    </row>
    <row r="14" ht="7.5" customHeight="1"/>
    <row r="15" spans="1:4" ht="12.75">
      <c r="A15" s="108" t="s">
        <v>139</v>
      </c>
      <c r="B15" s="2"/>
      <c r="C15" s="55">
        <v>290</v>
      </c>
      <c r="D15" s="55">
        <v>-1985</v>
      </c>
    </row>
    <row r="16" spans="3:4" ht="7.5" customHeight="1">
      <c r="C16" s="56"/>
      <c r="D16" s="56"/>
    </row>
    <row r="17" spans="1:4" ht="12.75">
      <c r="A17" s="100" t="s">
        <v>76</v>
      </c>
      <c r="C17" s="56"/>
      <c r="D17" s="56"/>
    </row>
    <row r="18" spans="2:4" ht="12.75">
      <c r="B18" s="36" t="s">
        <v>102</v>
      </c>
      <c r="C18" s="56">
        <v>0</v>
      </c>
      <c r="D18" s="56">
        <v>27</v>
      </c>
    </row>
    <row r="19" spans="2:4" ht="12.75">
      <c r="B19" s="36" t="s">
        <v>9</v>
      </c>
      <c r="C19" s="55">
        <v>165</v>
      </c>
      <c r="D19" s="55">
        <v>608</v>
      </c>
    </row>
    <row r="20" spans="2:4" ht="12.75">
      <c r="B20" s="36" t="s">
        <v>101</v>
      </c>
      <c r="C20" s="58">
        <v>0</v>
      </c>
      <c r="D20" s="58">
        <v>147</v>
      </c>
    </row>
    <row r="21" spans="2:4" ht="12.75">
      <c r="B21" s="36" t="s">
        <v>77</v>
      </c>
      <c r="C21" s="58">
        <v>-19</v>
      </c>
      <c r="D21" s="58">
        <v>-77</v>
      </c>
    </row>
    <row r="22" spans="2:4" ht="12.75">
      <c r="B22" s="36" t="s">
        <v>100</v>
      </c>
      <c r="C22" s="63">
        <v>5</v>
      </c>
      <c r="D22" s="63">
        <v>12</v>
      </c>
    </row>
    <row r="23" spans="2:6" ht="12.75">
      <c r="B23" s="36" t="s">
        <v>34</v>
      </c>
      <c r="C23" s="58">
        <v>111</v>
      </c>
      <c r="D23" s="58">
        <v>23</v>
      </c>
      <c r="F23" s="53"/>
    </row>
    <row r="24" spans="2:6" ht="12.75">
      <c r="B24" s="36" t="s">
        <v>117</v>
      </c>
      <c r="C24" s="58">
        <v>45</v>
      </c>
      <c r="D24" s="58">
        <v>0</v>
      </c>
      <c r="F24" s="53"/>
    </row>
    <row r="25" spans="2:6" ht="12.75">
      <c r="B25" s="36" t="s">
        <v>119</v>
      </c>
      <c r="C25" s="61">
        <v>44</v>
      </c>
      <c r="D25" s="61">
        <v>-32</v>
      </c>
      <c r="F25" s="53"/>
    </row>
    <row r="26" spans="3:6" ht="7.5" customHeight="1">
      <c r="C26" s="2"/>
      <c r="F26" s="53"/>
    </row>
    <row r="27" spans="1:4" ht="12.75">
      <c r="A27" s="99" t="s">
        <v>131</v>
      </c>
      <c r="C27" s="55">
        <f>SUM(C15:C26)</f>
        <v>641</v>
      </c>
      <c r="D27" s="57">
        <f>SUM(D15:D26)</f>
        <v>-1277</v>
      </c>
    </row>
    <row r="28" spans="3:4" ht="9.75" customHeight="1">
      <c r="C28" s="56"/>
      <c r="D28" s="57"/>
    </row>
    <row r="29" spans="2:4" ht="12.75" customHeight="1">
      <c r="B29" s="36" t="s">
        <v>103</v>
      </c>
      <c r="C29" s="56">
        <v>-153</v>
      </c>
      <c r="D29" s="56">
        <v>43</v>
      </c>
    </row>
    <row r="30" spans="2:4" ht="12.75" customHeight="1">
      <c r="B30" s="36" t="s">
        <v>35</v>
      </c>
      <c r="C30" s="56">
        <v>0</v>
      </c>
      <c r="D30" s="56">
        <v>-1987</v>
      </c>
    </row>
    <row r="31" spans="2:4" ht="12.75" customHeight="1">
      <c r="B31" s="36" t="s">
        <v>36</v>
      </c>
      <c r="C31" s="56">
        <v>0</v>
      </c>
      <c r="D31" s="56">
        <v>-197</v>
      </c>
    </row>
    <row r="32" spans="2:4" ht="12.75" customHeight="1">
      <c r="B32" s="36" t="s">
        <v>10</v>
      </c>
      <c r="C32" s="49">
        <v>-462</v>
      </c>
      <c r="D32" s="49">
        <v>-1037</v>
      </c>
    </row>
    <row r="33" spans="2:4" ht="12.75" customHeight="1">
      <c r="B33" s="36" t="s">
        <v>29</v>
      </c>
      <c r="C33" s="49">
        <v>72</v>
      </c>
      <c r="D33" s="49">
        <v>-170</v>
      </c>
    </row>
    <row r="34" spans="1:4" s="2" customFormat="1" ht="12.75" customHeight="1">
      <c r="A34" s="108"/>
      <c r="B34" s="2" t="s">
        <v>30</v>
      </c>
      <c r="C34" s="60">
        <v>-399</v>
      </c>
      <c r="D34" s="60">
        <v>600</v>
      </c>
    </row>
    <row r="35" spans="1:4" ht="12.75">
      <c r="A35" s="100" t="s">
        <v>140</v>
      </c>
      <c r="C35" s="49">
        <f>SUM(C27:C34)</f>
        <v>-301</v>
      </c>
      <c r="D35" s="57">
        <f>SUM(D27:D34)</f>
        <v>-4025</v>
      </c>
    </row>
    <row r="36" spans="1:4" ht="6.75" customHeight="1">
      <c r="A36" s="99"/>
      <c r="D36" s="57"/>
    </row>
    <row r="37" spans="1:4" ht="12.75">
      <c r="A37" s="99"/>
      <c r="B37" s="2" t="s">
        <v>37</v>
      </c>
      <c r="C37" s="63">
        <v>-131</v>
      </c>
      <c r="D37" s="63">
        <v>-515</v>
      </c>
    </row>
    <row r="38" spans="1:4" ht="12.75">
      <c r="A38" s="99"/>
      <c r="B38" s="2" t="s">
        <v>19</v>
      </c>
      <c r="C38" s="63">
        <v>19</v>
      </c>
      <c r="D38" s="63">
        <v>77</v>
      </c>
    </row>
    <row r="39" spans="1:4" ht="12.75">
      <c r="A39" s="99"/>
      <c r="B39" s="36" t="s">
        <v>38</v>
      </c>
      <c r="C39" s="60">
        <v>-5</v>
      </c>
      <c r="D39" s="60">
        <v>-12</v>
      </c>
    </row>
    <row r="40" spans="1:4" ht="7.5" customHeight="1">
      <c r="A40" s="99"/>
      <c r="C40" s="63"/>
      <c r="D40" s="59"/>
    </row>
    <row r="41" spans="1:4" ht="12.75">
      <c r="A41" s="99" t="s">
        <v>141</v>
      </c>
      <c r="C41" s="60">
        <f>SUM(C35:C39)</f>
        <v>-418</v>
      </c>
      <c r="D41" s="62">
        <f>SUM(D35:D40)</f>
        <v>-4475</v>
      </c>
    </row>
    <row r="42" ht="6.75" customHeight="1">
      <c r="D42" s="57"/>
    </row>
    <row r="43" spans="1:4" ht="12.75">
      <c r="A43" s="99" t="s">
        <v>133</v>
      </c>
      <c r="C43" s="38"/>
      <c r="D43" s="57"/>
    </row>
    <row r="44" spans="3:4" ht="7.5" customHeight="1">
      <c r="C44" s="38"/>
      <c r="D44" s="57"/>
    </row>
    <row r="45" spans="1:4" ht="12.75">
      <c r="A45" s="100" t="s">
        <v>11</v>
      </c>
      <c r="C45" s="49">
        <v>-199</v>
      </c>
      <c r="D45" s="49">
        <v>-2108</v>
      </c>
    </row>
    <row r="46" spans="1:4" ht="12.75">
      <c r="A46" s="100" t="s">
        <v>118</v>
      </c>
      <c r="C46" s="49">
        <v>36</v>
      </c>
      <c r="D46" s="49">
        <v>0</v>
      </c>
    </row>
    <row r="47" ht="7.5" customHeight="1">
      <c r="D47" s="57"/>
    </row>
    <row r="48" spans="1:4" ht="12.75">
      <c r="A48" s="99" t="s">
        <v>132</v>
      </c>
      <c r="C48" s="162">
        <f>SUM(C45:C46)</f>
        <v>-163</v>
      </c>
      <c r="D48" s="64">
        <f>SUM(D45:D46)</f>
        <v>-2108</v>
      </c>
    </row>
    <row r="49" ht="12.75">
      <c r="D49" s="57"/>
    </row>
    <row r="50" spans="1:4" ht="12.75">
      <c r="A50" s="99" t="s">
        <v>134</v>
      </c>
      <c r="D50" s="57"/>
    </row>
    <row r="51" ht="7.5" customHeight="1">
      <c r="D51" s="57"/>
    </row>
    <row r="52" spans="1:4" ht="12.75">
      <c r="A52" s="100" t="s">
        <v>142</v>
      </c>
      <c r="C52" s="49">
        <v>973</v>
      </c>
      <c r="D52" s="49">
        <v>0</v>
      </c>
    </row>
    <row r="53" spans="1:4" ht="12.75">
      <c r="A53" s="100" t="s">
        <v>39</v>
      </c>
      <c r="C53" s="49">
        <v>-24</v>
      </c>
      <c r="D53" s="49">
        <v>-91</v>
      </c>
    </row>
    <row r="54" spans="1:4" ht="12.75">
      <c r="A54" s="100" t="s">
        <v>104</v>
      </c>
      <c r="C54" s="49">
        <v>0</v>
      </c>
      <c r="D54" s="49">
        <v>6966</v>
      </c>
    </row>
    <row r="55" ht="7.5" customHeight="1">
      <c r="D55" s="57"/>
    </row>
    <row r="56" spans="1:4" ht="12.75">
      <c r="A56" s="99" t="s">
        <v>120</v>
      </c>
      <c r="C56" s="162">
        <f>SUM(C52:C54)</f>
        <v>949</v>
      </c>
      <c r="D56" s="162">
        <f>SUM(D52:D54)</f>
        <v>6875</v>
      </c>
    </row>
    <row r="57" ht="12.75">
      <c r="D57" s="57"/>
    </row>
    <row r="58" spans="1:4" ht="12.75">
      <c r="A58" s="100" t="s">
        <v>93</v>
      </c>
      <c r="C58" s="49">
        <f>C41+C48+C56</f>
        <v>368</v>
      </c>
      <c r="D58" s="57">
        <f>D41+D48+D56</f>
        <v>292</v>
      </c>
    </row>
    <row r="59" spans="1:4" ht="12.75">
      <c r="A59" s="100" t="s">
        <v>78</v>
      </c>
      <c r="C59" s="63">
        <v>5423</v>
      </c>
      <c r="D59" s="63">
        <v>4936</v>
      </c>
    </row>
    <row r="60" spans="1:4" ht="12.75">
      <c r="A60" s="100" t="s">
        <v>40</v>
      </c>
      <c r="C60" s="63">
        <v>-80</v>
      </c>
      <c r="D60" s="63">
        <v>195</v>
      </c>
    </row>
    <row r="61" spans="1:4" s="26" customFormat="1" ht="13.5" thickBot="1">
      <c r="A61" s="99" t="s">
        <v>79</v>
      </c>
      <c r="C61" s="163">
        <f>SUM(C58:C60)</f>
        <v>5711</v>
      </c>
      <c r="D61" s="67">
        <f>SUM(D58:D60)</f>
        <v>5423</v>
      </c>
    </row>
    <row r="62" ht="13.5" thickTop="1">
      <c r="D62" s="52"/>
    </row>
    <row r="63" spans="1:4" ht="12.75">
      <c r="A63" s="99" t="s">
        <v>17</v>
      </c>
      <c r="C63" s="38"/>
      <c r="D63" s="52"/>
    </row>
    <row r="64" spans="3:4" ht="7.5" customHeight="1">
      <c r="C64" s="38"/>
      <c r="D64" s="52"/>
    </row>
    <row r="65" spans="1:4" ht="12.75">
      <c r="A65" s="100" t="s">
        <v>41</v>
      </c>
      <c r="C65" s="63">
        <v>2300</v>
      </c>
      <c r="D65" s="63">
        <v>2300</v>
      </c>
    </row>
    <row r="66" spans="1:4" ht="12.75">
      <c r="A66" s="100" t="s">
        <v>2</v>
      </c>
      <c r="C66" s="63">
        <v>3411</v>
      </c>
      <c r="D66" s="63">
        <v>3123</v>
      </c>
    </row>
    <row r="67" spans="1:4" s="26" customFormat="1" ht="13.5" thickBot="1">
      <c r="A67" s="99"/>
      <c r="C67" s="66">
        <f>SUM(C65:C66)</f>
        <v>5711</v>
      </c>
      <c r="D67" s="66">
        <f>SUM(D65:D66)</f>
        <v>5423</v>
      </c>
    </row>
    <row r="68" ht="13.5" thickTop="1">
      <c r="A68" s="104"/>
    </row>
    <row r="69" ht="12.75">
      <c r="A69" s="104" t="s">
        <v>31</v>
      </c>
    </row>
    <row r="70" ht="12.75">
      <c r="A70" s="104"/>
    </row>
    <row r="71" spans="1:2" ht="12.75">
      <c r="A71" s="104" t="s">
        <v>67</v>
      </c>
      <c r="B71" s="2" t="s">
        <v>88</v>
      </c>
    </row>
    <row r="72" spans="1:2" ht="12.75">
      <c r="A72" s="104"/>
      <c r="B72" s="19" t="s">
        <v>113</v>
      </c>
    </row>
    <row r="73" spans="1:2" ht="12.75">
      <c r="A73" s="104"/>
      <c r="B73" s="19" t="s">
        <v>86</v>
      </c>
    </row>
    <row r="74" ht="12.75">
      <c r="A74" s="104"/>
    </row>
    <row r="75" spans="1:4" ht="12.75" customHeight="1">
      <c r="A75" s="109"/>
      <c r="B75" s="93"/>
      <c r="C75" s="164"/>
      <c r="D75" s="54"/>
    </row>
    <row r="76" spans="1:4" s="37" customFormat="1" ht="12.75" customHeight="1">
      <c r="A76" s="109"/>
      <c r="B76" s="93"/>
      <c r="C76" s="165"/>
      <c r="D76" s="68"/>
    </row>
    <row r="77" spans="1:4" ht="12.75">
      <c r="A77" s="110"/>
      <c r="B77" s="94"/>
      <c r="C77" s="164"/>
      <c r="D77" s="54"/>
    </row>
  </sheetData>
  <sheetProtection/>
  <printOptions horizontalCentered="1"/>
  <pageMargins left="0.393700787401575" right="0" top="0.433070866141732" bottom="0.511811023622047" header="0.236220472440945" footer="0.236220472440945"/>
  <pageSetup horizontalDpi="180" verticalDpi="18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2012-04-28T16:23:56Z</cp:lastPrinted>
  <dcterms:created xsi:type="dcterms:W3CDTF">2004-01-05T07:41:54Z</dcterms:created>
  <dcterms:modified xsi:type="dcterms:W3CDTF">2012-05-21T07:16:28Z</dcterms:modified>
  <cp:category/>
  <cp:version/>
  <cp:contentType/>
  <cp:contentStatus/>
</cp:coreProperties>
</file>